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000" windowHeight="5850" tabRatio="917" activeTab="0"/>
  </bookViews>
  <sheets>
    <sheet name="Zonas M17 GII Newman" sheetId="1" r:id="rId1"/>
    <sheet name="Fix M17 GII Newman Fixture" sheetId="2" r:id="rId2"/>
    <sheet name="Zonas M17 GI Bco Nacion" sheetId="3" r:id="rId3"/>
    <sheet name="Fix M17 GI Banco Nacion" sheetId="4" r:id="rId4"/>
  </sheets>
  <externalReferences>
    <externalReference r:id="rId7"/>
  </externalReferences>
  <definedNames>
    <definedName name="_xlnm.Print_Area" localSheetId="3">'Fix M17 GI Banco Nacion'!$A$1:$L$71</definedName>
    <definedName name="_xlnm.Print_Area" localSheetId="1">'Fix M17 GII Newman Fixture'!$A$1:$L$72</definedName>
  </definedNames>
  <calcPr fullCalcOnLoad="1"/>
</workbook>
</file>

<file path=xl/sharedStrings.xml><?xml version="1.0" encoding="utf-8"?>
<sst xmlns="http://schemas.openxmlformats.org/spreadsheetml/2006/main" count="616" uniqueCount="163">
  <si>
    <t>1ª RUEDA</t>
  </si>
  <si>
    <t>Hora</t>
  </si>
  <si>
    <t>Nº</t>
  </si>
  <si>
    <t>vs</t>
  </si>
  <si>
    <t>00</t>
  </si>
  <si>
    <t>14</t>
  </si>
  <si>
    <t>15</t>
  </si>
  <si>
    <t>16</t>
  </si>
  <si>
    <t>17</t>
  </si>
  <si>
    <t>20</t>
  </si>
  <si>
    <t>FINAL</t>
  </si>
  <si>
    <t>Equipos</t>
  </si>
  <si>
    <t>50</t>
  </si>
  <si>
    <t xml:space="preserve"> </t>
  </si>
  <si>
    <t>40</t>
  </si>
  <si>
    <t>30</t>
  </si>
  <si>
    <t>INTERVALO</t>
  </si>
  <si>
    <t>ZONA A</t>
  </si>
  <si>
    <t>ZONA B</t>
  </si>
  <si>
    <t>ZONA C</t>
  </si>
  <si>
    <t>ZONA D</t>
  </si>
  <si>
    <t>RES</t>
  </si>
  <si>
    <t>CANCHA</t>
  </si>
  <si>
    <t>ZONA</t>
  </si>
  <si>
    <t>REFEREES</t>
  </si>
  <si>
    <t>Horarios Generales</t>
  </si>
  <si>
    <t>SEMI</t>
  </si>
  <si>
    <t>A</t>
  </si>
  <si>
    <t>B</t>
  </si>
  <si>
    <t>C</t>
  </si>
  <si>
    <t>D</t>
  </si>
  <si>
    <t>18</t>
  </si>
  <si>
    <t>COPA DE ORO</t>
  </si>
  <si>
    <t>CLASIFICAN A LA COPA DE ORO - ETAPA FINAL 4 ZONAS DE 3: PARA DEFINIR LOS PRIMEROS DE ZONA SEMIFINAL y FINAL</t>
  </si>
  <si>
    <t xml:space="preserve">gz1 </t>
  </si>
  <si>
    <t xml:space="preserve">gz7 </t>
  </si>
  <si>
    <t xml:space="preserve">gz12 </t>
  </si>
  <si>
    <t xml:space="preserve">gz2 </t>
  </si>
  <si>
    <t xml:space="preserve">gz8 </t>
  </si>
  <si>
    <t xml:space="preserve">gz10 </t>
  </si>
  <si>
    <t xml:space="preserve">gz3 </t>
  </si>
  <si>
    <t xml:space="preserve">gz5 </t>
  </si>
  <si>
    <t xml:space="preserve">gz11 </t>
  </si>
  <si>
    <t xml:space="preserve">gz4 </t>
  </si>
  <si>
    <t xml:space="preserve">gz6 </t>
  </si>
  <si>
    <t xml:space="preserve">gz9 </t>
  </si>
  <si>
    <t xml:space="preserve">GZA </t>
  </si>
  <si>
    <t xml:space="preserve">GZB </t>
  </si>
  <si>
    <t xml:space="preserve">GZD </t>
  </si>
  <si>
    <t xml:space="preserve">GZC </t>
  </si>
  <si>
    <t>SEVEN A SIDE DE MENORES DE 17 GRUPO I - BANCO NACION</t>
  </si>
  <si>
    <t>DOMINGO 13 DE NOVIEMBRE DE 2016</t>
  </si>
  <si>
    <t>g49</t>
  </si>
  <si>
    <t>g50</t>
  </si>
  <si>
    <t>Banco Nacion</t>
  </si>
  <si>
    <t>San Andres</t>
  </si>
  <si>
    <t>Vicentinos</t>
  </si>
  <si>
    <t>Lujan</t>
  </si>
  <si>
    <t>COPA BRONCE</t>
  </si>
  <si>
    <t>COPA PLATA</t>
  </si>
  <si>
    <t>PL</t>
  </si>
  <si>
    <t>BR</t>
  </si>
  <si>
    <t>FINAL PLATA</t>
  </si>
  <si>
    <t>FINAL ORO</t>
  </si>
  <si>
    <t>FINAL BRONCE</t>
  </si>
  <si>
    <t>SEMI ORO</t>
  </si>
  <si>
    <t>M2</t>
  </si>
  <si>
    <t>4M2</t>
  </si>
  <si>
    <t>3M2</t>
  </si>
  <si>
    <t>2M2</t>
  </si>
  <si>
    <t>5M2</t>
  </si>
  <si>
    <t>8M2</t>
  </si>
  <si>
    <t>6M2</t>
  </si>
  <si>
    <t>7M2</t>
  </si>
  <si>
    <t>g39</t>
  </si>
  <si>
    <t>g42</t>
  </si>
  <si>
    <t>g45</t>
  </si>
  <si>
    <t>g48</t>
  </si>
  <si>
    <t>COPA DE PLATA</t>
  </si>
  <si>
    <t>CLASIFICAN A LA COPA DE PLATA LOS 8 MEJORES SEGUNDOS Y JUGARAN EN CUARTOS DE FINAL - SEMIFINAL y FINAL</t>
  </si>
  <si>
    <t>CLASIFICAN A LA COPA DE PLATA LOS 4 MEJORES SEGUNDOS Y JUGARAN EN SEMIFINAL y FINAL</t>
  </si>
  <si>
    <t>COPA DE BRONCE</t>
  </si>
  <si>
    <t>CLASIFICAN A LA COPA DE BRONCE LOS 4 SEGUNDOS RESTANTES Y JUGARAN EN SEMIFINAL y FINAL</t>
  </si>
  <si>
    <t>Atl y Progreso</t>
  </si>
  <si>
    <t>Italiano</t>
  </si>
  <si>
    <t>Old Georgian</t>
  </si>
  <si>
    <t>Los Cedros</t>
  </si>
  <si>
    <t>Albatros</t>
  </si>
  <si>
    <t>Mercedes</t>
  </si>
  <si>
    <t>CASI C</t>
  </si>
  <si>
    <t>G y E Ituzaingo</t>
  </si>
  <si>
    <t>Areco</t>
  </si>
  <si>
    <t>Newman C</t>
  </si>
  <si>
    <t>SIC C</t>
  </si>
  <si>
    <t>T.F. Baradero</t>
  </si>
  <si>
    <t>Delta</t>
  </si>
  <si>
    <t>Porteño</t>
  </si>
  <si>
    <t>Tigre</t>
  </si>
  <si>
    <t>El Retiro</t>
  </si>
  <si>
    <t>Varela Jr.</t>
  </si>
  <si>
    <t>San Miguel</t>
  </si>
  <si>
    <t>Berisso</t>
  </si>
  <si>
    <t>SITAS</t>
  </si>
  <si>
    <t>La Salle</t>
  </si>
  <si>
    <t>Las Cañas</t>
  </si>
  <si>
    <t>Ciudad Bs.As.</t>
  </si>
  <si>
    <t>Arsenal Zarate</t>
  </si>
  <si>
    <t>St Brendans</t>
  </si>
  <si>
    <t>San Jose</t>
  </si>
  <si>
    <t>Pac Gral Rodriguez</t>
  </si>
  <si>
    <t>Atl. San Andres</t>
  </si>
  <si>
    <t>Vicente López</t>
  </si>
  <si>
    <t>Regatas B Vista C</t>
  </si>
  <si>
    <t>G y Esgrima C</t>
  </si>
  <si>
    <t>Soc Hebraica</t>
  </si>
  <si>
    <t>SEVEN A SIDE DE MENORES DE 17 GRUPO II - NEWMAN</t>
  </si>
  <si>
    <t>Alumni A</t>
  </si>
  <si>
    <t>Lomas A</t>
  </si>
  <si>
    <t>La Plata A</t>
  </si>
  <si>
    <t>Buenos Aires A</t>
  </si>
  <si>
    <t>SIC A</t>
  </si>
  <si>
    <t>Pucara A</t>
  </si>
  <si>
    <t>Newman A</t>
  </si>
  <si>
    <t>CASI A</t>
  </si>
  <si>
    <t>Hindu A</t>
  </si>
  <si>
    <t>CUBA A</t>
  </si>
  <si>
    <t>C.U. Quilmes A</t>
  </si>
  <si>
    <t>Belgrano Athl. A</t>
  </si>
  <si>
    <t>G y Esgrima A</t>
  </si>
  <si>
    <t>Champagnat A</t>
  </si>
  <si>
    <t>Bco Hipotecario A</t>
  </si>
  <si>
    <t>Los Matreros A</t>
  </si>
  <si>
    <t>Pueyrredon A</t>
  </si>
  <si>
    <t>Daom A</t>
  </si>
  <si>
    <t>A.D. Francesa A</t>
  </si>
  <si>
    <t>San Cirano A</t>
  </si>
  <si>
    <t>Centro Naval A</t>
  </si>
  <si>
    <t>Regatas B Vista A</t>
  </si>
  <si>
    <t>Hurling A</t>
  </si>
  <si>
    <t>Curupayti A</t>
  </si>
  <si>
    <t>Liceo Naval A</t>
  </si>
  <si>
    <t>Manuel Belgrano A</t>
  </si>
  <si>
    <t>San Patricio A</t>
  </si>
  <si>
    <t>Mariano Moreno A</t>
  </si>
  <si>
    <t>San Albano A</t>
  </si>
  <si>
    <t>Liceo Militar A</t>
  </si>
  <si>
    <t>Monte Grande A</t>
  </si>
  <si>
    <t>Don Bosco A</t>
  </si>
  <si>
    <t>Los Tilos A</t>
  </si>
  <si>
    <t>U de la Plata A</t>
  </si>
  <si>
    <t>Olivos A</t>
  </si>
  <si>
    <t>San Carlos A</t>
  </si>
  <si>
    <t>EL FIXTURE DEL SEVEN SE REALIZO CON LA TABLA DE POSICIONES DEL TORNEO DE 15 DE LA SEMANA PASADA..</t>
  </si>
  <si>
    <t>DOMINGO 13 NOVIEMBRE DE 2016</t>
  </si>
  <si>
    <t>10</t>
  </si>
  <si>
    <t>PLATA</t>
  </si>
  <si>
    <t>g40</t>
  </si>
  <si>
    <t>g43</t>
  </si>
  <si>
    <t>g44</t>
  </si>
  <si>
    <t>g51</t>
  </si>
  <si>
    <t>g52</t>
  </si>
  <si>
    <t>g56</t>
  </si>
  <si>
    <t>g57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</si>
</sst>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d/mmm/yy"/>
    <numFmt numFmtId="189" formatCode="h:mm\ \a\.m\./\p\.m\."/>
    <numFmt numFmtId="190" formatCode="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7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63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10"/>
      <name val="Arial"/>
      <family val="2"/>
    </font>
    <font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8"/>
      <color indexed="10"/>
      <name val="Arial"/>
      <family val="2"/>
    </font>
    <font>
      <b/>
      <sz val="10"/>
      <color indexed="9"/>
      <name val="Arial"/>
      <family val="2"/>
    </font>
    <font>
      <b/>
      <sz val="16"/>
      <color indexed="10"/>
      <name val="Arial"/>
      <family val="2"/>
    </font>
    <font>
      <b/>
      <i/>
      <sz val="10"/>
      <color indexed="9"/>
      <name val="Arial"/>
      <family val="2"/>
    </font>
    <font>
      <b/>
      <sz val="26"/>
      <color indexed="9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6"/>
      <color rgb="FFFF0000"/>
      <name val="Arial"/>
      <family val="2"/>
    </font>
    <font>
      <sz val="16"/>
      <color theme="0"/>
      <name val="Arial"/>
      <family val="2"/>
    </font>
    <font>
      <b/>
      <sz val="11"/>
      <color theme="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0"/>
      <name val="Arial"/>
      <family val="2"/>
    </font>
    <font>
      <b/>
      <sz val="26"/>
      <color theme="0"/>
      <name val="Arial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385">
    <xf numFmtId="0" fontId="0" fillId="0" borderId="0" xfId="0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1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4" fillId="37" borderId="13" xfId="0" applyFont="1" applyFill="1" applyBorder="1" applyAlignment="1">
      <alignment horizontal="center"/>
    </xf>
    <xf numFmtId="0" fontId="64" fillId="37" borderId="15" xfId="0" applyFont="1" applyFill="1" applyBorder="1" applyAlignment="1">
      <alignment horizontal="center"/>
    </xf>
    <xf numFmtId="0" fontId="1" fillId="37" borderId="11" xfId="0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0" fillId="38" borderId="11" xfId="0" applyFont="1" applyFill="1" applyBorder="1" applyAlignment="1">
      <alignment/>
    </xf>
    <xf numFmtId="0" fontId="0" fillId="0" borderId="0" xfId="53">
      <alignment/>
      <protection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 horizontal="left"/>
    </xf>
    <xf numFmtId="0" fontId="15" fillId="37" borderId="18" xfId="0" applyFont="1" applyFill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4" fillId="0" borderId="20" xfId="0" applyFont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22" xfId="0" applyFont="1" applyBorder="1" applyAlignment="1">
      <alignment/>
    </xf>
    <xf numFmtId="49" fontId="4" fillId="0" borderId="23" xfId="0" applyNumberFormat="1" applyFont="1" applyBorder="1" applyAlignment="1">
      <alignment horizontal="left"/>
    </xf>
    <xf numFmtId="0" fontId="0" fillId="37" borderId="24" xfId="0" applyFill="1" applyBorder="1" applyAlignment="1">
      <alignment horizontal="center"/>
    </xf>
    <xf numFmtId="0" fontId="15" fillId="37" borderId="25" xfId="0" applyFont="1" applyFill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4" fillId="0" borderId="20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/>
    </xf>
    <xf numFmtId="49" fontId="4" fillId="0" borderId="28" xfId="0" applyNumberFormat="1" applyFont="1" applyBorder="1" applyAlignment="1">
      <alignment horizontal="right"/>
    </xf>
    <xf numFmtId="0" fontId="65" fillId="0" borderId="26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6" fillId="39" borderId="1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4" fillId="40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6" fillId="0" borderId="34" xfId="0" applyFont="1" applyFill="1" applyBorder="1" applyAlignment="1">
      <alignment horizontal="center"/>
    </xf>
    <xf numFmtId="0" fontId="67" fillId="39" borderId="35" xfId="0" applyFont="1" applyFill="1" applyBorder="1" applyAlignment="1">
      <alignment horizontal="center"/>
    </xf>
    <xf numFmtId="0" fontId="67" fillId="39" borderId="36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2" fillId="37" borderId="11" xfId="0" applyFont="1" applyFill="1" applyBorder="1" applyAlignment="1">
      <alignment/>
    </xf>
    <xf numFmtId="0" fontId="12" fillId="0" borderId="0" xfId="0" applyFont="1" applyAlignment="1">
      <alignment/>
    </xf>
    <xf numFmtId="0" fontId="6" fillId="0" borderId="11" xfId="53" applyFont="1" applyBorder="1">
      <alignment/>
      <protection/>
    </xf>
    <xf numFmtId="0" fontId="68" fillId="37" borderId="37" xfId="0" applyFont="1" applyFill="1" applyBorder="1" applyAlignment="1">
      <alignment horizontal="center" vertical="center"/>
    </xf>
    <xf numFmtId="0" fontId="68" fillId="37" borderId="38" xfId="0" applyFont="1" applyFill="1" applyBorder="1" applyAlignment="1">
      <alignment horizontal="center" vertical="center"/>
    </xf>
    <xf numFmtId="0" fontId="6" fillId="0" borderId="10" xfId="53" applyFont="1" applyBorder="1">
      <alignment/>
      <protection/>
    </xf>
    <xf numFmtId="0" fontId="5" fillId="37" borderId="11" xfId="0" applyFont="1" applyFill="1" applyBorder="1" applyAlignment="1">
      <alignment/>
    </xf>
    <xf numFmtId="0" fontId="15" fillId="37" borderId="19" xfId="0" applyFont="1" applyFill="1" applyBorder="1" applyAlignment="1">
      <alignment horizontal="left"/>
    </xf>
    <xf numFmtId="0" fontId="4" fillId="37" borderId="22" xfId="0" applyFont="1" applyFill="1" applyBorder="1" applyAlignment="1">
      <alignment/>
    </xf>
    <xf numFmtId="49" fontId="4" fillId="37" borderId="23" xfId="0" applyNumberFormat="1" applyFont="1" applyFill="1" applyBorder="1" applyAlignment="1">
      <alignment horizontal="left"/>
    </xf>
    <xf numFmtId="0" fontId="11" fillId="37" borderId="11" xfId="0" applyFont="1" applyFill="1" applyBorder="1" applyAlignment="1">
      <alignment horizontal="center"/>
    </xf>
    <xf numFmtId="0" fontId="15" fillId="37" borderId="31" xfId="0" applyFont="1" applyFill="1" applyBorder="1" applyAlignment="1">
      <alignment horizontal="left"/>
    </xf>
    <xf numFmtId="0" fontId="4" fillId="36" borderId="22" xfId="0" applyFont="1" applyFill="1" applyBorder="1" applyAlignment="1">
      <alignment/>
    </xf>
    <xf numFmtId="49" fontId="4" fillId="36" borderId="23" xfId="0" applyNumberFormat="1" applyFont="1" applyFill="1" applyBorder="1" applyAlignment="1">
      <alignment horizontal="left"/>
    </xf>
    <xf numFmtId="0" fontId="6" fillId="36" borderId="11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left"/>
    </xf>
    <xf numFmtId="0" fontId="6" fillId="37" borderId="11" xfId="0" applyFont="1" applyFill="1" applyBorder="1" applyAlignment="1">
      <alignment horizontal="center"/>
    </xf>
    <xf numFmtId="0" fontId="17" fillId="37" borderId="19" xfId="0" applyFont="1" applyFill="1" applyBorder="1" applyAlignment="1">
      <alignment horizontal="left"/>
    </xf>
    <xf numFmtId="0" fontId="0" fillId="37" borderId="39" xfId="0" applyFill="1" applyBorder="1" applyAlignment="1">
      <alignment horizontal="center"/>
    </xf>
    <xf numFmtId="0" fontId="15" fillId="37" borderId="30" xfId="0" applyFont="1" applyFill="1" applyBorder="1" applyAlignment="1">
      <alignment horizontal="left"/>
    </xf>
    <xf numFmtId="0" fontId="0" fillId="37" borderId="40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5" fillId="0" borderId="31" xfId="0" applyFont="1" applyFill="1" applyBorder="1" applyAlignment="1">
      <alignment horizontal="left"/>
    </xf>
    <xf numFmtId="0" fontId="0" fillId="37" borderId="40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left"/>
    </xf>
    <xf numFmtId="0" fontId="1" fillId="37" borderId="40" xfId="0" applyFont="1" applyFill="1" applyBorder="1" applyAlignment="1">
      <alignment horizontal="center"/>
    </xf>
    <xf numFmtId="0" fontId="65" fillId="0" borderId="41" xfId="0" applyFont="1" applyBorder="1" applyAlignment="1">
      <alignment horizontal="center" vertical="center"/>
    </xf>
    <xf numFmtId="0" fontId="14" fillId="12" borderId="42" xfId="0" applyFont="1" applyFill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14" fillId="12" borderId="44" xfId="0" applyFont="1" applyFill="1" applyBorder="1" applyAlignment="1">
      <alignment horizontal="center" vertical="center"/>
    </xf>
    <xf numFmtId="0" fontId="69" fillId="36" borderId="43" xfId="0" applyFont="1" applyFill="1" applyBorder="1" applyAlignment="1">
      <alignment horizontal="center" vertical="center"/>
    </xf>
    <xf numFmtId="0" fontId="16" fillId="36" borderId="44" xfId="0" applyFont="1" applyFill="1" applyBorder="1" applyAlignment="1">
      <alignment horizontal="center" vertical="center"/>
    </xf>
    <xf numFmtId="0" fontId="15" fillId="37" borderId="28" xfId="0" applyFont="1" applyFill="1" applyBorder="1" applyAlignment="1">
      <alignment horizontal="center" vertical="center"/>
    </xf>
    <xf numFmtId="0" fontId="15" fillId="37" borderId="45" xfId="0" applyFont="1" applyFill="1" applyBorder="1" applyAlignment="1">
      <alignment horizontal="center" vertical="center"/>
    </xf>
    <xf numFmtId="0" fontId="14" fillId="41" borderId="44" xfId="0" applyFont="1" applyFill="1" applyBorder="1" applyAlignment="1">
      <alignment horizontal="center" vertical="center"/>
    </xf>
    <xf numFmtId="0" fontId="14" fillId="42" borderId="44" xfId="0" applyFont="1" applyFill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14" fillId="41" borderId="47" xfId="0" applyFont="1" applyFill="1" applyBorder="1" applyAlignment="1">
      <alignment horizontal="center" vertical="center"/>
    </xf>
    <xf numFmtId="0" fontId="4" fillId="0" borderId="48" xfId="0" applyFont="1" applyBorder="1" applyAlignment="1">
      <alignment/>
    </xf>
    <xf numFmtId="49" fontId="4" fillId="0" borderId="49" xfId="0" applyNumberFormat="1" applyFont="1" applyBorder="1" applyAlignment="1">
      <alignment horizontal="left"/>
    </xf>
    <xf numFmtId="0" fontId="15" fillId="37" borderId="50" xfId="0" applyFont="1" applyFill="1" applyBorder="1" applyAlignment="1">
      <alignment horizontal="left"/>
    </xf>
    <xf numFmtId="0" fontId="0" fillId="37" borderId="51" xfId="0" applyFill="1" applyBorder="1" applyAlignment="1">
      <alignment horizontal="center"/>
    </xf>
    <xf numFmtId="0" fontId="15" fillId="37" borderId="52" xfId="0" applyFont="1" applyFill="1" applyBorder="1" applyAlignment="1">
      <alignment horizontal="left"/>
    </xf>
    <xf numFmtId="0" fontId="65" fillId="0" borderId="53" xfId="0" applyFont="1" applyBorder="1" applyAlignment="1">
      <alignment horizontal="center" vertical="center"/>
    </xf>
    <xf numFmtId="0" fontId="14" fillId="12" borderId="54" xfId="0" applyFont="1" applyFill="1" applyBorder="1" applyAlignment="1">
      <alignment horizontal="center" vertical="center"/>
    </xf>
    <xf numFmtId="0" fontId="15" fillId="37" borderId="55" xfId="0" applyFont="1" applyFill="1" applyBorder="1" applyAlignment="1">
      <alignment horizontal="center" vertical="center"/>
    </xf>
    <xf numFmtId="0" fontId="15" fillId="37" borderId="56" xfId="0" applyFont="1" applyFill="1" applyBorder="1" applyAlignment="1">
      <alignment horizontal="center" vertical="center"/>
    </xf>
    <xf numFmtId="0" fontId="14" fillId="12" borderId="47" xfId="0" applyFont="1" applyFill="1" applyBorder="1" applyAlignment="1">
      <alignment horizontal="center" vertical="center"/>
    </xf>
    <xf numFmtId="0" fontId="4" fillId="0" borderId="55" xfId="0" applyFont="1" applyBorder="1" applyAlignment="1">
      <alignment/>
    </xf>
    <xf numFmtId="0" fontId="0" fillId="37" borderId="51" xfId="0" applyFont="1" applyFill="1" applyBorder="1" applyAlignment="1">
      <alignment horizontal="center"/>
    </xf>
    <xf numFmtId="0" fontId="14" fillId="41" borderId="54" xfId="0" applyFont="1" applyFill="1" applyBorder="1" applyAlignment="1">
      <alignment horizontal="center" vertical="center"/>
    </xf>
    <xf numFmtId="0" fontId="15" fillId="0" borderId="50" xfId="0" applyFont="1" applyBorder="1" applyAlignment="1">
      <alignment horizontal="left"/>
    </xf>
    <xf numFmtId="0" fontId="0" fillId="0" borderId="51" xfId="0" applyBorder="1" applyAlignment="1">
      <alignment horizontal="center"/>
    </xf>
    <xf numFmtId="0" fontId="15" fillId="0" borderId="52" xfId="0" applyFont="1" applyBorder="1" applyAlignment="1">
      <alignment horizontal="left"/>
    </xf>
    <xf numFmtId="49" fontId="4" fillId="0" borderId="57" xfId="0" applyNumberFormat="1" applyFont="1" applyBorder="1" applyAlignment="1">
      <alignment horizontal="right"/>
    </xf>
    <xf numFmtId="49" fontId="4" fillId="0" borderId="58" xfId="0" applyNumberFormat="1" applyFont="1" applyBorder="1" applyAlignment="1">
      <alignment horizontal="left"/>
    </xf>
    <xf numFmtId="0" fontId="8" fillId="0" borderId="59" xfId="0" applyFont="1" applyBorder="1" applyAlignment="1">
      <alignment horizontal="left"/>
    </xf>
    <xf numFmtId="49" fontId="4" fillId="0" borderId="22" xfId="0" applyNumberFormat="1" applyFont="1" applyBorder="1" applyAlignment="1">
      <alignment horizontal="right"/>
    </xf>
    <xf numFmtId="49" fontId="4" fillId="0" borderId="23" xfId="0" applyNumberFormat="1" applyFont="1" applyFill="1" applyBorder="1" applyAlignment="1">
      <alignment horizontal="left"/>
    </xf>
    <xf numFmtId="0" fontId="14" fillId="40" borderId="11" xfId="0" applyFont="1" applyFill="1" applyBorder="1" applyAlignment="1">
      <alignment horizontal="center" vertical="center"/>
    </xf>
    <xf numFmtId="0" fontId="14" fillId="43" borderId="11" xfId="0" applyFont="1" applyFill="1" applyBorder="1" applyAlignment="1">
      <alignment horizontal="center" vertical="center"/>
    </xf>
    <xf numFmtId="0" fontId="14" fillId="44" borderId="11" xfId="0" applyFont="1" applyFill="1" applyBorder="1" applyAlignment="1">
      <alignment horizontal="center" vertical="center"/>
    </xf>
    <xf numFmtId="0" fontId="70" fillId="0" borderId="31" xfId="0" applyFont="1" applyBorder="1" applyAlignment="1">
      <alignment horizontal="left"/>
    </xf>
    <xf numFmtId="0" fontId="70" fillId="0" borderId="19" xfId="0" applyFont="1" applyBorder="1" applyAlignment="1">
      <alignment horizontal="left"/>
    </xf>
    <xf numFmtId="0" fontId="71" fillId="38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33" borderId="10" xfId="53" applyFont="1" applyFill="1" applyBorder="1" applyAlignment="1">
      <alignment horizontal="center"/>
      <protection/>
    </xf>
    <xf numFmtId="0" fontId="5" fillId="0" borderId="11" xfId="53" applyFont="1" applyBorder="1">
      <alignment/>
      <protection/>
    </xf>
    <xf numFmtId="0" fontId="12" fillId="0" borderId="11" xfId="53" applyFont="1" applyFill="1" applyBorder="1">
      <alignment/>
      <protection/>
    </xf>
    <xf numFmtId="0" fontId="12" fillId="0" borderId="11" xfId="53" applyFont="1" applyBorder="1">
      <alignment/>
      <protection/>
    </xf>
    <xf numFmtId="0" fontId="12" fillId="37" borderId="11" xfId="53" applyFont="1" applyFill="1" applyBorder="1">
      <alignment/>
      <protection/>
    </xf>
    <xf numFmtId="0" fontId="12" fillId="0" borderId="0" xfId="53" applyFont="1">
      <alignment/>
      <protection/>
    </xf>
    <xf numFmtId="0" fontId="7" fillId="0" borderId="0" xfId="53" applyFont="1">
      <alignment/>
      <protection/>
    </xf>
    <xf numFmtId="49" fontId="5" fillId="0" borderId="0" xfId="53" applyNumberFormat="1" applyFont="1" applyAlignment="1">
      <alignment horizontal="left"/>
      <protection/>
    </xf>
    <xf numFmtId="0" fontId="13" fillId="34" borderId="12" xfId="53" applyFont="1" applyFill="1" applyBorder="1" applyAlignment="1">
      <alignment horizontal="center"/>
      <protection/>
    </xf>
    <xf numFmtId="0" fontId="13" fillId="34" borderId="13" xfId="53" applyFont="1" applyFill="1" applyBorder="1" applyAlignment="1">
      <alignment horizontal="center"/>
      <protection/>
    </xf>
    <xf numFmtId="0" fontId="13" fillId="34" borderId="14" xfId="53" applyFont="1" applyFill="1" applyBorder="1" applyAlignment="1">
      <alignment horizontal="center"/>
      <protection/>
    </xf>
    <xf numFmtId="0" fontId="71" fillId="38" borderId="10" xfId="53" applyFont="1" applyFill="1" applyBorder="1" applyAlignment="1">
      <alignment horizontal="center" vertical="center"/>
      <protection/>
    </xf>
    <xf numFmtId="0" fontId="1" fillId="0" borderId="10" xfId="53" applyFont="1" applyBorder="1" applyAlignment="1">
      <alignment horizontal="left"/>
      <protection/>
    </xf>
    <xf numFmtId="0" fontId="1" fillId="0" borderId="0" xfId="53" applyFont="1">
      <alignment/>
      <protection/>
    </xf>
    <xf numFmtId="0" fontId="1" fillId="36" borderId="10" xfId="53" applyFont="1" applyFill="1" applyBorder="1" applyAlignment="1">
      <alignment horizontal="center"/>
      <protection/>
    </xf>
    <xf numFmtId="0" fontId="1" fillId="38" borderId="10" xfId="53" applyFont="1" applyFill="1" applyBorder="1" applyAlignment="1">
      <alignment horizontal="center"/>
      <protection/>
    </xf>
    <xf numFmtId="0" fontId="0" fillId="38" borderId="11" xfId="53" applyFont="1" applyFill="1" applyBorder="1">
      <alignment/>
      <protection/>
    </xf>
    <xf numFmtId="0" fontId="0" fillId="0" borderId="11" xfId="53" applyFont="1" applyBorder="1">
      <alignment/>
      <protection/>
    </xf>
    <xf numFmtId="0" fontId="0" fillId="35" borderId="11" xfId="53" applyFont="1" applyFill="1" applyBorder="1">
      <alignment/>
      <protection/>
    </xf>
    <xf numFmtId="0" fontId="0" fillId="0" borderId="11" xfId="53" applyFont="1" applyFill="1" applyBorder="1">
      <alignment/>
      <protection/>
    </xf>
    <xf numFmtId="0" fontId="1" fillId="37" borderId="11" xfId="53" applyFont="1" applyFill="1" applyBorder="1">
      <alignment/>
      <protection/>
    </xf>
    <xf numFmtId="0" fontId="1" fillId="0" borderId="13" xfId="53" applyFont="1" applyBorder="1" applyAlignment="1">
      <alignment horizontal="center"/>
      <protection/>
    </xf>
    <xf numFmtId="0" fontId="64" fillId="37" borderId="15" xfId="53" applyFont="1" applyFill="1" applyBorder="1" applyAlignment="1">
      <alignment horizontal="center"/>
      <protection/>
    </xf>
    <xf numFmtId="0" fontId="64" fillId="37" borderId="13" xfId="53" applyFont="1" applyFill="1" applyBorder="1" applyAlignment="1">
      <alignment horizontal="center"/>
      <protection/>
    </xf>
    <xf numFmtId="0" fontId="67" fillId="39" borderId="35" xfId="53" applyFont="1" applyFill="1" applyBorder="1" applyAlignment="1">
      <alignment horizontal="center"/>
      <protection/>
    </xf>
    <xf numFmtId="0" fontId="67" fillId="39" borderId="36" xfId="53" applyFont="1" applyFill="1" applyBorder="1" applyAlignment="1">
      <alignment horizontal="center"/>
      <protection/>
    </xf>
    <xf numFmtId="0" fontId="0" fillId="0" borderId="0" xfId="53" applyFont="1">
      <alignment/>
      <protection/>
    </xf>
    <xf numFmtId="0" fontId="4" fillId="0" borderId="20" xfId="53" applyFont="1" applyBorder="1">
      <alignment/>
      <protection/>
    </xf>
    <xf numFmtId="49" fontId="4" fillId="0" borderId="21" xfId="53" applyNumberFormat="1" applyFont="1" applyBorder="1" applyAlignment="1">
      <alignment horizontal="left"/>
      <protection/>
    </xf>
    <xf numFmtId="0" fontId="6" fillId="0" borderId="11" xfId="53" applyFont="1" applyFill="1" applyBorder="1" applyAlignment="1">
      <alignment horizontal="center"/>
      <protection/>
    </xf>
    <xf numFmtId="0" fontId="15" fillId="37" borderId="32" xfId="53" applyFont="1" applyFill="1" applyBorder="1" applyAlignment="1">
      <alignment horizontal="left"/>
      <protection/>
    </xf>
    <xf numFmtId="0" fontId="68" fillId="37" borderId="37" xfId="53" applyFont="1" applyFill="1" applyBorder="1" applyAlignment="1">
      <alignment horizontal="center" vertical="center"/>
      <protection/>
    </xf>
    <xf numFmtId="0" fontId="0" fillId="37" borderId="39" xfId="53" applyFill="1" applyBorder="1" applyAlignment="1">
      <alignment horizontal="center"/>
      <protection/>
    </xf>
    <xf numFmtId="0" fontId="15" fillId="37" borderId="30" xfId="53" applyFont="1" applyFill="1" applyBorder="1" applyAlignment="1">
      <alignment horizontal="left"/>
      <protection/>
    </xf>
    <xf numFmtId="0" fontId="65" fillId="0" borderId="41" xfId="53" applyFont="1" applyBorder="1" applyAlignment="1">
      <alignment horizontal="center" vertical="center"/>
      <protection/>
    </xf>
    <xf numFmtId="0" fontId="14" fillId="12" borderId="42" xfId="53" applyFont="1" applyFill="1" applyBorder="1" applyAlignment="1">
      <alignment horizontal="center" vertical="center"/>
      <protection/>
    </xf>
    <xf numFmtId="0" fontId="4" fillId="0" borderId="22" xfId="53" applyFont="1" applyBorder="1">
      <alignment/>
      <protection/>
    </xf>
    <xf numFmtId="49" fontId="4" fillId="0" borderId="23" xfId="53" applyNumberFormat="1" applyFont="1" applyBorder="1" applyAlignment="1">
      <alignment horizontal="left"/>
      <protection/>
    </xf>
    <xf numFmtId="0" fontId="15" fillId="37" borderId="19" xfId="53" applyFont="1" applyFill="1" applyBorder="1" applyAlignment="1">
      <alignment horizontal="left"/>
      <protection/>
    </xf>
    <xf numFmtId="0" fontId="0" fillId="37" borderId="40" xfId="53" applyFill="1" applyBorder="1" applyAlignment="1">
      <alignment horizontal="center"/>
      <protection/>
    </xf>
    <xf numFmtId="0" fontId="15" fillId="37" borderId="31" xfId="53" applyFont="1" applyFill="1" applyBorder="1" applyAlignment="1">
      <alignment horizontal="left"/>
      <protection/>
    </xf>
    <xf numFmtId="0" fontId="65" fillId="0" borderId="43" xfId="53" applyFont="1" applyBorder="1" applyAlignment="1">
      <alignment horizontal="center" vertical="center"/>
      <protection/>
    </xf>
    <xf numFmtId="0" fontId="14" fillId="12" borderId="44" xfId="53" applyFont="1" applyFill="1" applyBorder="1" applyAlignment="1">
      <alignment horizontal="center" vertical="center"/>
      <protection/>
    </xf>
    <xf numFmtId="0" fontId="4" fillId="0" borderId="16" xfId="53" applyFont="1" applyBorder="1">
      <alignment/>
      <protection/>
    </xf>
    <xf numFmtId="49" fontId="4" fillId="0" borderId="17" xfId="53" applyNumberFormat="1" applyFont="1" applyBorder="1" applyAlignment="1">
      <alignment horizontal="left"/>
      <protection/>
    </xf>
    <xf numFmtId="0" fontId="15" fillId="37" borderId="18" xfId="53" applyFont="1" applyFill="1" applyBorder="1" applyAlignment="1">
      <alignment horizontal="left"/>
      <protection/>
    </xf>
    <xf numFmtId="0" fontId="0" fillId="37" borderId="24" xfId="53" applyFill="1" applyBorder="1" applyAlignment="1">
      <alignment horizontal="center"/>
      <protection/>
    </xf>
    <xf numFmtId="0" fontId="15" fillId="37" borderId="25" xfId="53" applyFont="1" applyFill="1" applyBorder="1" applyAlignment="1">
      <alignment horizontal="left"/>
      <protection/>
    </xf>
    <xf numFmtId="0" fontId="0" fillId="37" borderId="24" xfId="53" applyFont="1" applyFill="1" applyBorder="1" applyAlignment="1">
      <alignment horizontal="center"/>
      <protection/>
    </xf>
    <xf numFmtId="0" fontId="15" fillId="37" borderId="28" xfId="53" applyFont="1" applyFill="1" applyBorder="1" applyAlignment="1">
      <alignment horizontal="center" vertical="center"/>
      <protection/>
    </xf>
    <xf numFmtId="0" fontId="15" fillId="37" borderId="45" xfId="53" applyFont="1" applyFill="1" applyBorder="1" applyAlignment="1">
      <alignment horizontal="center" vertical="center"/>
      <protection/>
    </xf>
    <xf numFmtId="0" fontId="0" fillId="37" borderId="40" xfId="53" applyFont="1" applyFill="1" applyBorder="1" applyAlignment="1">
      <alignment horizontal="center"/>
      <protection/>
    </xf>
    <xf numFmtId="0" fontId="68" fillId="37" borderId="38" xfId="53" applyFont="1" applyFill="1" applyBorder="1" applyAlignment="1">
      <alignment horizontal="center" vertical="center"/>
      <protection/>
    </xf>
    <xf numFmtId="0" fontId="4" fillId="36" borderId="22" xfId="53" applyFont="1" applyFill="1" applyBorder="1">
      <alignment/>
      <protection/>
    </xf>
    <xf numFmtId="49" fontId="4" fillId="36" borderId="23" xfId="53" applyNumberFormat="1" applyFont="1" applyFill="1" applyBorder="1" applyAlignment="1">
      <alignment horizontal="left"/>
      <protection/>
    </xf>
    <xf numFmtId="0" fontId="4" fillId="36" borderId="19" xfId="53" applyFont="1" applyFill="1" applyBorder="1" applyAlignment="1">
      <alignment horizontal="left"/>
      <protection/>
    </xf>
    <xf numFmtId="0" fontId="1" fillId="36" borderId="40" xfId="53" applyFont="1" applyFill="1" applyBorder="1" applyAlignment="1">
      <alignment horizontal="center"/>
      <protection/>
    </xf>
    <xf numFmtId="0" fontId="4" fillId="36" borderId="31" xfId="53" applyFont="1" applyFill="1" applyBorder="1" applyAlignment="1">
      <alignment horizontal="left"/>
      <protection/>
    </xf>
    <xf numFmtId="0" fontId="69" fillId="36" borderId="43" xfId="53" applyFont="1" applyFill="1" applyBorder="1" applyAlignment="1">
      <alignment horizontal="center" vertical="center"/>
      <protection/>
    </xf>
    <xf numFmtId="0" fontId="16" fillId="36" borderId="44" xfId="53" applyFont="1" applyFill="1" applyBorder="1" applyAlignment="1">
      <alignment horizontal="center" vertical="center"/>
      <protection/>
    </xf>
    <xf numFmtId="0" fontId="4" fillId="0" borderId="60" xfId="53" applyFont="1" applyBorder="1">
      <alignment/>
      <protection/>
    </xf>
    <xf numFmtId="49" fontId="4" fillId="0" borderId="58" xfId="53" applyNumberFormat="1" applyFont="1" applyBorder="1" applyAlignment="1">
      <alignment horizontal="left"/>
      <protection/>
    </xf>
    <xf numFmtId="0" fontId="15" fillId="37" borderId="61" xfId="53" applyFont="1" applyFill="1" applyBorder="1" applyAlignment="1">
      <alignment horizontal="left"/>
      <protection/>
    </xf>
    <xf numFmtId="0" fontId="0" fillId="37" borderId="62" xfId="53" applyFill="1" applyBorder="1" applyAlignment="1">
      <alignment horizontal="center"/>
      <protection/>
    </xf>
    <xf numFmtId="0" fontId="15" fillId="37" borderId="59" xfId="53" applyFont="1" applyFill="1" applyBorder="1" applyAlignment="1">
      <alignment horizontal="left"/>
      <protection/>
    </xf>
    <xf numFmtId="0" fontId="65" fillId="0" borderId="63" xfId="53" applyFont="1" applyBorder="1" applyAlignment="1">
      <alignment horizontal="center" vertical="center"/>
      <protection/>
    </xf>
    <xf numFmtId="0" fontId="14" fillId="12" borderId="64" xfId="53" applyFont="1" applyFill="1" applyBorder="1" applyAlignment="1">
      <alignment horizontal="center" vertical="center"/>
      <protection/>
    </xf>
    <xf numFmtId="0" fontId="65" fillId="0" borderId="46" xfId="53" applyFont="1" applyBorder="1" applyAlignment="1">
      <alignment horizontal="center" vertical="center"/>
      <protection/>
    </xf>
    <xf numFmtId="0" fontId="14" fillId="12" borderId="47" xfId="53" applyFont="1" applyFill="1" applyBorder="1" applyAlignment="1">
      <alignment horizontal="center" vertical="center"/>
      <protection/>
    </xf>
    <xf numFmtId="0" fontId="14" fillId="41" borderId="47" xfId="53" applyFont="1" applyFill="1" applyBorder="1" applyAlignment="1">
      <alignment horizontal="center" vertical="center"/>
      <protection/>
    </xf>
    <xf numFmtId="0" fontId="14" fillId="41" borderId="44" xfId="53" applyFont="1" applyFill="1" applyBorder="1" applyAlignment="1">
      <alignment horizontal="center" vertical="center"/>
      <protection/>
    </xf>
    <xf numFmtId="0" fontId="17" fillId="37" borderId="19" xfId="53" applyFont="1" applyFill="1" applyBorder="1" applyAlignment="1">
      <alignment horizontal="left"/>
      <protection/>
    </xf>
    <xf numFmtId="0" fontId="4" fillId="37" borderId="22" xfId="53" applyFont="1" applyFill="1" applyBorder="1">
      <alignment/>
      <protection/>
    </xf>
    <xf numFmtId="49" fontId="4" fillId="37" borderId="23" xfId="53" applyNumberFormat="1" applyFont="1" applyFill="1" applyBorder="1" applyAlignment="1">
      <alignment horizontal="left"/>
      <protection/>
    </xf>
    <xf numFmtId="0" fontId="1" fillId="37" borderId="24" xfId="53" applyFont="1" applyFill="1" applyBorder="1" applyAlignment="1">
      <alignment horizontal="center"/>
      <protection/>
    </xf>
    <xf numFmtId="0" fontId="65" fillId="37" borderId="46" xfId="53" applyFont="1" applyFill="1" applyBorder="1" applyAlignment="1">
      <alignment horizontal="center" vertical="center"/>
      <protection/>
    </xf>
    <xf numFmtId="0" fontId="4" fillId="36" borderId="16" xfId="53" applyFont="1" applyFill="1" applyBorder="1">
      <alignment/>
      <protection/>
    </xf>
    <xf numFmtId="49" fontId="4" fillId="36" borderId="17" xfId="53" applyNumberFormat="1" applyFont="1" applyFill="1" applyBorder="1" applyAlignment="1">
      <alignment horizontal="left"/>
      <protection/>
    </xf>
    <xf numFmtId="0" fontId="4" fillId="37" borderId="65" xfId="53" applyFont="1" applyFill="1" applyBorder="1">
      <alignment/>
      <protection/>
    </xf>
    <xf numFmtId="49" fontId="4" fillId="37" borderId="66" xfId="53" applyNumberFormat="1" applyFont="1" applyFill="1" applyBorder="1" applyAlignment="1">
      <alignment horizontal="left"/>
      <protection/>
    </xf>
    <xf numFmtId="0" fontId="68" fillId="37" borderId="67" xfId="53" applyFont="1" applyFill="1" applyBorder="1" applyAlignment="1">
      <alignment horizontal="center" vertical="center"/>
      <protection/>
    </xf>
    <xf numFmtId="0" fontId="65" fillId="0" borderId="68" xfId="53" applyFont="1" applyBorder="1" applyAlignment="1">
      <alignment horizontal="center" vertical="center"/>
      <protection/>
    </xf>
    <xf numFmtId="0" fontId="14" fillId="41" borderId="69" xfId="53" applyFont="1" applyFill="1" applyBorder="1" applyAlignment="1">
      <alignment horizontal="center" vertical="center"/>
      <protection/>
    </xf>
    <xf numFmtId="0" fontId="1" fillId="37" borderId="40" xfId="53" applyFont="1" applyFill="1" applyBorder="1" applyAlignment="1">
      <alignment horizontal="center"/>
      <protection/>
    </xf>
    <xf numFmtId="0" fontId="65" fillId="37" borderId="43" xfId="53" applyFont="1" applyFill="1" applyBorder="1" applyAlignment="1">
      <alignment horizontal="center" vertical="center"/>
      <protection/>
    </xf>
    <xf numFmtId="0" fontId="68" fillId="37" borderId="70" xfId="53" applyFont="1" applyFill="1" applyBorder="1" applyAlignment="1">
      <alignment horizontal="center" vertical="center"/>
      <protection/>
    </xf>
    <xf numFmtId="0" fontId="4" fillId="0" borderId="65" xfId="53" applyFont="1" applyBorder="1">
      <alignment/>
      <protection/>
    </xf>
    <xf numFmtId="49" fontId="4" fillId="0" borderId="66" xfId="53" applyNumberFormat="1" applyFont="1" applyBorder="1" applyAlignment="1">
      <alignment horizontal="left"/>
      <protection/>
    </xf>
    <xf numFmtId="0" fontId="15" fillId="37" borderId="33" xfId="53" applyFont="1" applyFill="1" applyBorder="1" applyAlignment="1">
      <alignment horizontal="left"/>
      <protection/>
    </xf>
    <xf numFmtId="0" fontId="0" fillId="37" borderId="71" xfId="53" applyFill="1" applyBorder="1" applyAlignment="1">
      <alignment horizontal="center"/>
      <protection/>
    </xf>
    <xf numFmtId="0" fontId="15" fillId="37" borderId="72" xfId="53" applyFont="1" applyFill="1" applyBorder="1" applyAlignment="1">
      <alignment horizontal="left"/>
      <protection/>
    </xf>
    <xf numFmtId="0" fontId="14" fillId="12" borderId="69" xfId="53" applyFont="1" applyFill="1" applyBorder="1" applyAlignment="1">
      <alignment horizontal="center" vertical="center"/>
      <protection/>
    </xf>
    <xf numFmtId="0" fontId="4" fillId="37" borderId="16" xfId="53" applyFont="1" applyFill="1" applyBorder="1">
      <alignment/>
      <protection/>
    </xf>
    <xf numFmtId="49" fontId="4" fillId="37" borderId="17" xfId="53" applyNumberFormat="1" applyFont="1" applyFill="1" applyBorder="1" applyAlignment="1">
      <alignment horizontal="left"/>
      <protection/>
    </xf>
    <xf numFmtId="0" fontId="4" fillId="0" borderId="0" xfId="53" applyFont="1" applyBorder="1">
      <alignment/>
      <protection/>
    </xf>
    <xf numFmtId="49" fontId="4" fillId="0" borderId="73" xfId="53" applyNumberFormat="1" applyFont="1" applyBorder="1" applyAlignment="1">
      <alignment horizontal="left"/>
      <protection/>
    </xf>
    <xf numFmtId="49" fontId="4" fillId="0" borderId="20" xfId="53" applyNumberFormat="1" applyFont="1" applyBorder="1" applyAlignment="1">
      <alignment horizontal="right"/>
      <protection/>
    </xf>
    <xf numFmtId="0" fontId="6" fillId="0" borderId="29" xfId="53" applyFont="1" applyFill="1" applyBorder="1" applyAlignment="1">
      <alignment horizontal="center"/>
      <protection/>
    </xf>
    <xf numFmtId="0" fontId="5" fillId="0" borderId="30" xfId="53" applyFont="1" applyBorder="1" applyAlignment="1">
      <alignment horizontal="left"/>
      <protection/>
    </xf>
    <xf numFmtId="0" fontId="1" fillId="0" borderId="26" xfId="53" applyFont="1" applyBorder="1" applyAlignment="1">
      <alignment horizontal="center"/>
      <protection/>
    </xf>
    <xf numFmtId="0" fontId="5" fillId="0" borderId="32" xfId="53" applyFont="1" applyBorder="1" applyAlignment="1">
      <alignment horizontal="left"/>
      <protection/>
    </xf>
    <xf numFmtId="0" fontId="65" fillId="0" borderId="26" xfId="53" applyFont="1" applyBorder="1" applyAlignment="1">
      <alignment horizontal="center" vertical="center"/>
      <protection/>
    </xf>
    <xf numFmtId="0" fontId="14" fillId="40" borderId="29" xfId="53" applyFont="1" applyFill="1" applyBorder="1" applyAlignment="1">
      <alignment horizontal="center" vertical="center"/>
      <protection/>
    </xf>
    <xf numFmtId="49" fontId="4" fillId="0" borderId="22" xfId="53" applyNumberFormat="1" applyFont="1" applyBorder="1" applyAlignment="1">
      <alignment horizontal="right"/>
      <protection/>
    </xf>
    <xf numFmtId="0" fontId="5" fillId="0" borderId="31" xfId="53" applyFont="1" applyBorder="1" applyAlignment="1">
      <alignment horizontal="left"/>
      <protection/>
    </xf>
    <xf numFmtId="0" fontId="1" fillId="0" borderId="27" xfId="53" applyFont="1" applyBorder="1" applyAlignment="1">
      <alignment horizontal="center"/>
      <protection/>
    </xf>
    <xf numFmtId="0" fontId="5" fillId="0" borderId="19" xfId="53" applyFont="1" applyBorder="1" applyAlignment="1">
      <alignment horizontal="left"/>
      <protection/>
    </xf>
    <xf numFmtId="0" fontId="65" fillId="0" borderId="27" xfId="53" applyFont="1" applyBorder="1" applyAlignment="1">
      <alignment horizontal="center" vertical="center"/>
      <protection/>
    </xf>
    <xf numFmtId="0" fontId="14" fillId="40" borderId="11" xfId="53" applyFont="1" applyFill="1" applyBorder="1" applyAlignment="1">
      <alignment horizontal="center" vertical="center"/>
      <protection/>
    </xf>
    <xf numFmtId="0" fontId="70" fillId="0" borderId="31" xfId="53" applyFont="1" applyBorder="1" applyAlignment="1">
      <alignment horizontal="left"/>
      <protection/>
    </xf>
    <xf numFmtId="0" fontId="70" fillId="0" borderId="19" xfId="53" applyFont="1" applyBorder="1" applyAlignment="1">
      <alignment horizontal="left"/>
      <protection/>
    </xf>
    <xf numFmtId="0" fontId="14" fillId="19" borderId="11" xfId="53" applyFont="1" applyFill="1" applyBorder="1" applyAlignment="1">
      <alignment horizontal="center" vertical="center"/>
      <protection/>
    </xf>
    <xf numFmtId="49" fontId="4" fillId="0" borderId="65" xfId="53" applyNumberFormat="1" applyFont="1" applyBorder="1" applyAlignment="1">
      <alignment horizontal="right"/>
      <protection/>
    </xf>
    <xf numFmtId="0" fontId="70" fillId="0" borderId="72" xfId="53" applyFont="1" applyBorder="1" applyAlignment="1">
      <alignment horizontal="left"/>
      <protection/>
    </xf>
    <xf numFmtId="0" fontId="1" fillId="0" borderId="74" xfId="53" applyFont="1" applyBorder="1" applyAlignment="1">
      <alignment horizontal="center"/>
      <protection/>
    </xf>
    <xf numFmtId="0" fontId="70" fillId="0" borderId="33" xfId="53" applyFont="1" applyBorder="1" applyAlignment="1">
      <alignment horizontal="left"/>
      <protection/>
    </xf>
    <xf numFmtId="0" fontId="65" fillId="0" borderId="74" xfId="53" applyFont="1" applyBorder="1" applyAlignment="1">
      <alignment horizontal="center" vertical="center"/>
      <protection/>
    </xf>
    <xf numFmtId="0" fontId="14" fillId="19" borderId="75" xfId="53" applyFont="1" applyFill="1" applyBorder="1" applyAlignment="1">
      <alignment horizontal="center" vertical="center"/>
      <protection/>
    </xf>
    <xf numFmtId="49" fontId="4" fillId="0" borderId="16" xfId="53" applyNumberFormat="1" applyFont="1" applyBorder="1" applyAlignment="1">
      <alignment horizontal="right"/>
      <protection/>
    </xf>
    <xf numFmtId="49" fontId="4" fillId="0" borderId="17" xfId="53" applyNumberFormat="1" applyFont="1" applyFill="1" applyBorder="1" applyAlignment="1">
      <alignment horizontal="left"/>
      <protection/>
    </xf>
    <xf numFmtId="0" fontId="5" fillId="0" borderId="25" xfId="53" applyFont="1" applyBorder="1" applyAlignment="1">
      <alignment horizontal="left"/>
      <protection/>
    </xf>
    <xf numFmtId="0" fontId="1" fillId="0" borderId="76" xfId="53" applyFont="1" applyBorder="1" applyAlignment="1">
      <alignment horizontal="center"/>
      <protection/>
    </xf>
    <xf numFmtId="0" fontId="5" fillId="0" borderId="18" xfId="53" applyFont="1" applyBorder="1" applyAlignment="1">
      <alignment horizontal="left"/>
      <protection/>
    </xf>
    <xf numFmtId="0" fontId="65" fillId="0" borderId="76" xfId="53" applyFont="1" applyBorder="1" applyAlignment="1">
      <alignment horizontal="center" vertical="center"/>
      <protection/>
    </xf>
    <xf numFmtId="0" fontId="14" fillId="40" borderId="10" xfId="53" applyFont="1" applyFill="1" applyBorder="1" applyAlignment="1">
      <alignment horizontal="center" vertical="center"/>
      <protection/>
    </xf>
    <xf numFmtId="49" fontId="4" fillId="0" borderId="23" xfId="53" applyNumberFormat="1" applyFont="1" applyFill="1" applyBorder="1" applyAlignment="1">
      <alignment horizontal="left"/>
      <protection/>
    </xf>
    <xf numFmtId="49" fontId="4" fillId="0" borderId="66" xfId="53" applyNumberFormat="1" applyFont="1" applyFill="1" applyBorder="1" applyAlignment="1">
      <alignment horizontal="left"/>
      <protection/>
    </xf>
    <xf numFmtId="49" fontId="4" fillId="0" borderId="17" xfId="53" applyNumberFormat="1" applyFont="1" applyBorder="1">
      <alignment/>
      <protection/>
    </xf>
    <xf numFmtId="49" fontId="4" fillId="0" borderId="66" xfId="53" applyNumberFormat="1" applyFont="1" applyBorder="1">
      <alignment/>
      <protection/>
    </xf>
    <xf numFmtId="0" fontId="5" fillId="0" borderId="72" xfId="53" applyFont="1" applyBorder="1" applyAlignment="1">
      <alignment horizontal="left"/>
      <protection/>
    </xf>
    <xf numFmtId="0" fontId="5" fillId="0" borderId="33" xfId="53" applyFont="1" applyBorder="1" applyAlignment="1">
      <alignment horizontal="left"/>
      <protection/>
    </xf>
    <xf numFmtId="0" fontId="14" fillId="40" borderId="75" xfId="53" applyFont="1" applyFill="1" applyBorder="1" applyAlignment="1">
      <alignment horizontal="center" vertical="center"/>
      <protection/>
    </xf>
    <xf numFmtId="49" fontId="4" fillId="0" borderId="23" xfId="53" applyNumberFormat="1" applyFont="1" applyBorder="1">
      <alignment/>
      <protection/>
    </xf>
    <xf numFmtId="49" fontId="4" fillId="0" borderId="77" xfId="53" applyNumberFormat="1" applyFont="1" applyBorder="1" applyAlignment="1">
      <alignment horizontal="right"/>
      <protection/>
    </xf>
    <xf numFmtId="49" fontId="4" fillId="0" borderId="78" xfId="53" applyNumberFormat="1" applyFont="1" applyBorder="1">
      <alignment/>
      <protection/>
    </xf>
    <xf numFmtId="0" fontId="70" fillId="0" borderId="79" xfId="53" applyFont="1" applyBorder="1" applyAlignment="1">
      <alignment horizontal="left"/>
      <protection/>
    </xf>
    <xf numFmtId="0" fontId="1" fillId="0" borderId="80" xfId="53" applyFont="1" applyBorder="1" applyAlignment="1">
      <alignment horizontal="center"/>
      <protection/>
    </xf>
    <xf numFmtId="0" fontId="70" fillId="0" borderId="81" xfId="53" applyFont="1" applyBorder="1" applyAlignment="1">
      <alignment horizontal="left"/>
      <protection/>
    </xf>
    <xf numFmtId="0" fontId="65" fillId="0" borderId="80" xfId="53" applyFont="1" applyBorder="1" applyAlignment="1">
      <alignment horizontal="center" vertical="center"/>
      <protection/>
    </xf>
    <xf numFmtId="0" fontId="14" fillId="19" borderId="13" xfId="53" applyFont="1" applyFill="1" applyBorder="1" applyAlignment="1">
      <alignment horizontal="center" vertical="center"/>
      <protection/>
    </xf>
    <xf numFmtId="49" fontId="4" fillId="0" borderId="82" xfId="53" applyNumberFormat="1" applyFont="1" applyBorder="1" applyAlignment="1">
      <alignment horizontal="right"/>
      <protection/>
    </xf>
    <xf numFmtId="0" fontId="66" fillId="39" borderId="10" xfId="53" applyFont="1" applyFill="1" applyBorder="1" applyAlignment="1">
      <alignment horizontal="center" vertical="center"/>
      <protection/>
    </xf>
    <xf numFmtId="49" fontId="4" fillId="0" borderId="28" xfId="53" applyNumberFormat="1" applyFont="1" applyBorder="1" applyAlignment="1">
      <alignment horizontal="right"/>
      <protection/>
    </xf>
    <xf numFmtId="0" fontId="66" fillId="39" borderId="11" xfId="53" applyFont="1" applyFill="1" applyBorder="1" applyAlignment="1">
      <alignment horizontal="center" vertical="center"/>
      <protection/>
    </xf>
    <xf numFmtId="49" fontId="4" fillId="0" borderId="83" xfId="53" applyNumberFormat="1" applyFont="1" applyBorder="1" applyAlignment="1">
      <alignment horizontal="right"/>
      <protection/>
    </xf>
    <xf numFmtId="0" fontId="8" fillId="0" borderId="72" xfId="53" applyFont="1" applyBorder="1" applyAlignment="1">
      <alignment horizontal="left"/>
      <protection/>
    </xf>
    <xf numFmtId="0" fontId="8" fillId="0" borderId="33" xfId="53" applyFont="1" applyBorder="1" applyAlignment="1">
      <alignment horizontal="left"/>
      <protection/>
    </xf>
    <xf numFmtId="0" fontId="66" fillId="39" borderId="75" xfId="53" applyFont="1" applyFill="1" applyBorder="1" applyAlignment="1">
      <alignment horizontal="center" vertical="center"/>
      <protection/>
    </xf>
    <xf numFmtId="49" fontId="2" fillId="0" borderId="0" xfId="53" applyNumberFormat="1" applyFont="1" applyAlignment="1">
      <alignment horizontal="right"/>
      <protection/>
    </xf>
    <xf numFmtId="49" fontId="2" fillId="0" borderId="0" xfId="53" applyNumberFormat="1" applyFont="1" applyFill="1" applyBorder="1" applyAlignment="1">
      <alignment horizontal="left"/>
      <protection/>
    </xf>
    <xf numFmtId="0" fontId="3" fillId="0" borderId="0" xfId="53" applyFont="1" applyAlignment="1">
      <alignment horizontal="center"/>
      <protection/>
    </xf>
    <xf numFmtId="0" fontId="5" fillId="13" borderId="11" xfId="53" applyFont="1" applyFill="1" applyBorder="1">
      <alignment/>
      <protection/>
    </xf>
    <xf numFmtId="0" fontId="5" fillId="13" borderId="11" xfId="0" applyFont="1" applyFill="1" applyBorder="1" applyAlignment="1">
      <alignment/>
    </xf>
    <xf numFmtId="0" fontId="72" fillId="45" borderId="77" xfId="53" applyFont="1" applyFill="1" applyBorder="1" applyAlignment="1">
      <alignment horizontal="center"/>
      <protection/>
    </xf>
    <xf numFmtId="0" fontId="72" fillId="45" borderId="84" xfId="53" applyFont="1" applyFill="1" applyBorder="1" applyAlignment="1">
      <alignment horizontal="center"/>
      <protection/>
    </xf>
    <xf numFmtId="0" fontId="72" fillId="45" borderId="85" xfId="53" applyFont="1" applyFill="1" applyBorder="1" applyAlignment="1">
      <alignment horizontal="center"/>
      <protection/>
    </xf>
    <xf numFmtId="0" fontId="18" fillId="36" borderId="77" xfId="53" applyFont="1" applyFill="1" applyBorder="1" applyAlignment="1">
      <alignment horizontal="center"/>
      <protection/>
    </xf>
    <xf numFmtId="0" fontId="18" fillId="36" borderId="84" xfId="53" applyFont="1" applyFill="1" applyBorder="1" applyAlignment="1">
      <alignment horizontal="center"/>
      <protection/>
    </xf>
    <xf numFmtId="0" fontId="18" fillId="36" borderId="85" xfId="53" applyFont="1" applyFill="1" applyBorder="1" applyAlignment="1">
      <alignment horizontal="center"/>
      <protection/>
    </xf>
    <xf numFmtId="0" fontId="1" fillId="34" borderId="77" xfId="53" applyFont="1" applyFill="1" applyBorder="1" applyAlignment="1">
      <alignment horizontal="center"/>
      <protection/>
    </xf>
    <xf numFmtId="0" fontId="1" fillId="34" borderId="84" xfId="53" applyFont="1" applyFill="1" applyBorder="1" applyAlignment="1">
      <alignment horizontal="center"/>
      <protection/>
    </xf>
    <xf numFmtId="0" fontId="1" fillId="34" borderId="85" xfId="53" applyFont="1" applyFill="1" applyBorder="1" applyAlignment="1">
      <alignment horizontal="center"/>
      <protection/>
    </xf>
    <xf numFmtId="0" fontId="16" fillId="46" borderId="77" xfId="53" applyFont="1" applyFill="1" applyBorder="1" applyAlignment="1">
      <alignment horizontal="center"/>
      <protection/>
    </xf>
    <xf numFmtId="0" fontId="16" fillId="46" borderId="84" xfId="53" applyFont="1" applyFill="1" applyBorder="1" applyAlignment="1">
      <alignment horizontal="center"/>
      <protection/>
    </xf>
    <xf numFmtId="0" fontId="16" fillId="46" borderId="85" xfId="53" applyFont="1" applyFill="1" applyBorder="1" applyAlignment="1">
      <alignment horizontal="center"/>
      <protection/>
    </xf>
    <xf numFmtId="0" fontId="15" fillId="0" borderId="75" xfId="53" applyFont="1" applyBorder="1" applyAlignment="1">
      <alignment horizontal="center" vertical="center"/>
      <protection/>
    </xf>
    <xf numFmtId="0" fontId="15" fillId="0" borderId="86" xfId="53" applyFont="1" applyBorder="1" applyAlignment="1">
      <alignment horizontal="center" vertical="center"/>
      <protection/>
    </xf>
    <xf numFmtId="0" fontId="15" fillId="0" borderId="13" xfId="53" applyFont="1" applyBorder="1" applyAlignment="1">
      <alignment horizontal="center" vertical="center"/>
      <protection/>
    </xf>
    <xf numFmtId="0" fontId="15" fillId="0" borderId="14" xfId="53" applyFont="1" applyBorder="1" applyAlignment="1">
      <alignment horizontal="center" vertical="center"/>
      <protection/>
    </xf>
    <xf numFmtId="0" fontId="15" fillId="0" borderId="10" xfId="53" applyFont="1" applyBorder="1" applyAlignment="1">
      <alignment horizontal="center" vertical="center"/>
      <protection/>
    </xf>
    <xf numFmtId="0" fontId="15" fillId="0" borderId="87" xfId="53" applyFont="1" applyBorder="1" applyAlignment="1">
      <alignment horizontal="center" vertical="center"/>
      <protection/>
    </xf>
    <xf numFmtId="0" fontId="15" fillId="0" borderId="11" xfId="53" applyFont="1" applyBorder="1" applyAlignment="1">
      <alignment horizontal="center" vertical="center"/>
      <protection/>
    </xf>
    <xf numFmtId="0" fontId="15" fillId="0" borderId="88" xfId="53" applyFont="1" applyBorder="1" applyAlignment="1">
      <alignment horizontal="center" vertical="center"/>
      <protection/>
    </xf>
    <xf numFmtId="0" fontId="4" fillId="37" borderId="75" xfId="53" applyFont="1" applyFill="1" applyBorder="1" applyAlignment="1">
      <alignment horizontal="center" vertical="center"/>
      <protection/>
    </xf>
    <xf numFmtId="0" fontId="4" fillId="37" borderId="86" xfId="53" applyFont="1" applyFill="1" applyBorder="1" applyAlignment="1">
      <alignment horizontal="center" vertical="center"/>
      <protection/>
    </xf>
    <xf numFmtId="0" fontId="4" fillId="36" borderId="77" xfId="53" applyFont="1" applyFill="1" applyBorder="1" applyAlignment="1">
      <alignment horizontal="center"/>
      <protection/>
    </xf>
    <xf numFmtId="0" fontId="4" fillId="36" borderId="84" xfId="53" applyFont="1" applyFill="1" applyBorder="1" applyAlignment="1">
      <alignment horizontal="center"/>
      <protection/>
    </xf>
    <xf numFmtId="0" fontId="4" fillId="36" borderId="85" xfId="53" applyFont="1" applyFill="1" applyBorder="1" applyAlignment="1">
      <alignment horizontal="center"/>
      <protection/>
    </xf>
    <xf numFmtId="0" fontId="15" fillId="0" borderId="29" xfId="53" applyFont="1" applyBorder="1" applyAlignment="1">
      <alignment horizontal="center" vertical="center"/>
      <protection/>
    </xf>
    <xf numFmtId="0" fontId="15" fillId="0" borderId="89" xfId="53" applyFont="1" applyBorder="1" applyAlignment="1">
      <alignment horizontal="center" vertical="center"/>
      <protection/>
    </xf>
    <xf numFmtId="0" fontId="4" fillId="37" borderId="82" xfId="53" applyFont="1" applyFill="1" applyBorder="1" applyAlignment="1">
      <alignment horizontal="center" vertical="center"/>
      <protection/>
    </xf>
    <xf numFmtId="0" fontId="4" fillId="37" borderId="90" xfId="53" applyFont="1" applyFill="1" applyBorder="1" applyAlignment="1">
      <alignment horizontal="center" vertical="center"/>
      <protection/>
    </xf>
    <xf numFmtId="0" fontId="15" fillId="37" borderId="28" xfId="53" applyFont="1" applyFill="1" applyBorder="1" applyAlignment="1">
      <alignment horizontal="center" vertical="center"/>
      <protection/>
    </xf>
    <xf numFmtId="0" fontId="15" fillId="37" borderId="45" xfId="53" applyFont="1" applyFill="1" applyBorder="1" applyAlignment="1">
      <alignment horizontal="center" vertical="center"/>
      <protection/>
    </xf>
    <xf numFmtId="0" fontId="15" fillId="37" borderId="83" xfId="53" applyFont="1" applyFill="1" applyBorder="1" applyAlignment="1">
      <alignment horizontal="center" vertical="center"/>
      <protection/>
    </xf>
    <xf numFmtId="0" fontId="15" fillId="37" borderId="91" xfId="53" applyFont="1" applyFill="1" applyBorder="1" applyAlignment="1">
      <alignment horizontal="center" vertical="center"/>
      <protection/>
    </xf>
    <xf numFmtId="0" fontId="15" fillId="37" borderId="82" xfId="53" applyFont="1" applyFill="1" applyBorder="1" applyAlignment="1">
      <alignment horizontal="center" vertical="center"/>
      <protection/>
    </xf>
    <xf numFmtId="0" fontId="15" fillId="37" borderId="90" xfId="53" applyFont="1" applyFill="1" applyBorder="1" applyAlignment="1">
      <alignment horizontal="center" vertical="center"/>
      <protection/>
    </xf>
    <xf numFmtId="0" fontId="15" fillId="0" borderId="28" xfId="53" applyFont="1" applyBorder="1" applyAlignment="1">
      <alignment horizontal="center" vertical="center"/>
      <protection/>
    </xf>
    <xf numFmtId="0" fontId="15" fillId="0" borderId="45" xfId="53" applyFont="1" applyBorder="1" applyAlignment="1">
      <alignment horizontal="center" vertical="center"/>
      <protection/>
    </xf>
    <xf numFmtId="0" fontId="15" fillId="37" borderId="57" xfId="53" applyFont="1" applyFill="1" applyBorder="1" applyAlignment="1">
      <alignment horizontal="center" vertical="center"/>
      <protection/>
    </xf>
    <xf numFmtId="0" fontId="15" fillId="37" borderId="92" xfId="53" applyFont="1" applyFill="1" applyBorder="1" applyAlignment="1">
      <alignment horizontal="center" vertical="center"/>
      <protection/>
    </xf>
    <xf numFmtId="0" fontId="15" fillId="0" borderId="82" xfId="53" applyFont="1" applyBorder="1" applyAlignment="1">
      <alignment horizontal="center" vertical="center"/>
      <protection/>
    </xf>
    <xf numFmtId="0" fontId="15" fillId="0" borderId="90" xfId="53" applyFont="1" applyBorder="1" applyAlignment="1">
      <alignment horizontal="center" vertical="center"/>
      <protection/>
    </xf>
    <xf numFmtId="0" fontId="15" fillId="37" borderId="93" xfId="53" applyFont="1" applyFill="1" applyBorder="1" applyAlignment="1">
      <alignment horizontal="center" vertical="center"/>
      <protection/>
    </xf>
    <xf numFmtId="0" fontId="15" fillId="37" borderId="94" xfId="53" applyFont="1" applyFill="1" applyBorder="1" applyAlignment="1">
      <alignment horizontal="center" vertical="center"/>
      <protection/>
    </xf>
    <xf numFmtId="0" fontId="73" fillId="45" borderId="77" xfId="53" applyFont="1" applyFill="1" applyBorder="1" applyAlignment="1">
      <alignment horizontal="center"/>
      <protection/>
    </xf>
    <xf numFmtId="0" fontId="73" fillId="45" borderId="84" xfId="53" applyFont="1" applyFill="1" applyBorder="1" applyAlignment="1">
      <alignment horizontal="center"/>
      <protection/>
    </xf>
    <xf numFmtId="0" fontId="73" fillId="45" borderId="85" xfId="53" applyFont="1" applyFill="1" applyBorder="1" applyAlignment="1">
      <alignment horizontal="center"/>
      <protection/>
    </xf>
    <xf numFmtId="0" fontId="19" fillId="36" borderId="77" xfId="53" applyFont="1" applyFill="1" applyBorder="1" applyAlignment="1">
      <alignment horizontal="center"/>
      <protection/>
    </xf>
    <xf numFmtId="0" fontId="19" fillId="36" borderId="84" xfId="53" applyFont="1" applyFill="1" applyBorder="1" applyAlignment="1">
      <alignment horizontal="center"/>
      <protection/>
    </xf>
    <xf numFmtId="0" fontId="19" fillId="36" borderId="85" xfId="53" applyFont="1" applyFill="1" applyBorder="1" applyAlignment="1">
      <alignment horizontal="center"/>
      <protection/>
    </xf>
    <xf numFmtId="0" fontId="16" fillId="47" borderId="77" xfId="53" applyFont="1" applyFill="1" applyBorder="1" applyAlignment="1">
      <alignment horizontal="center"/>
      <protection/>
    </xf>
    <xf numFmtId="0" fontId="16" fillId="47" borderId="84" xfId="53" applyFont="1" applyFill="1" applyBorder="1" applyAlignment="1">
      <alignment horizontal="center"/>
      <protection/>
    </xf>
    <xf numFmtId="0" fontId="16" fillId="47" borderId="85" xfId="53" applyFont="1" applyFill="1" applyBorder="1" applyAlignment="1">
      <alignment horizontal="center"/>
      <protection/>
    </xf>
    <xf numFmtId="0" fontId="74" fillId="39" borderId="77" xfId="53" applyFont="1" applyFill="1" applyBorder="1" applyAlignment="1">
      <alignment horizontal="center"/>
      <protection/>
    </xf>
    <xf numFmtId="0" fontId="74" fillId="39" borderId="78" xfId="53" applyFont="1" applyFill="1" applyBorder="1" applyAlignment="1">
      <alignment horizontal="center"/>
      <protection/>
    </xf>
    <xf numFmtId="0" fontId="67" fillId="39" borderId="84" xfId="53" applyFont="1" applyFill="1" applyBorder="1" applyAlignment="1">
      <alignment horizontal="center"/>
      <protection/>
    </xf>
    <xf numFmtId="0" fontId="67" fillId="39" borderId="85" xfId="53" applyFont="1" applyFill="1" applyBorder="1" applyAlignment="1">
      <alignment horizontal="center"/>
      <protection/>
    </xf>
    <xf numFmtId="0" fontId="1" fillId="34" borderId="77" xfId="0" applyFont="1" applyFill="1" applyBorder="1" applyAlignment="1">
      <alignment horizontal="center"/>
    </xf>
    <xf numFmtId="0" fontId="1" fillId="34" borderId="84" xfId="0" applyFont="1" applyFill="1" applyBorder="1" applyAlignment="1">
      <alignment horizontal="center"/>
    </xf>
    <xf numFmtId="0" fontId="1" fillId="34" borderId="85" xfId="0" applyFont="1" applyFill="1" applyBorder="1" applyAlignment="1">
      <alignment horizontal="center"/>
    </xf>
    <xf numFmtId="0" fontId="18" fillId="37" borderId="77" xfId="0" applyFont="1" applyFill="1" applyBorder="1" applyAlignment="1">
      <alignment horizontal="center"/>
    </xf>
    <xf numFmtId="0" fontId="18" fillId="37" borderId="84" xfId="0" applyFont="1" applyFill="1" applyBorder="1" applyAlignment="1">
      <alignment horizontal="center"/>
    </xf>
    <xf numFmtId="0" fontId="18" fillId="37" borderId="85" xfId="0" applyFont="1" applyFill="1" applyBorder="1" applyAlignment="1">
      <alignment horizontal="center"/>
    </xf>
    <xf numFmtId="0" fontId="20" fillId="46" borderId="77" xfId="0" applyFont="1" applyFill="1" applyBorder="1" applyAlignment="1">
      <alignment horizontal="center"/>
    </xf>
    <xf numFmtId="0" fontId="20" fillId="46" borderId="84" xfId="0" applyFont="1" applyFill="1" applyBorder="1" applyAlignment="1">
      <alignment horizontal="center"/>
    </xf>
    <xf numFmtId="0" fontId="20" fillId="46" borderId="85" xfId="0" applyFont="1" applyFill="1" applyBorder="1" applyAlignment="1">
      <alignment horizontal="center"/>
    </xf>
    <xf numFmtId="0" fontId="16" fillId="46" borderId="77" xfId="0" applyFont="1" applyFill="1" applyBorder="1" applyAlignment="1">
      <alignment horizontal="center"/>
    </xf>
    <xf numFmtId="0" fontId="16" fillId="46" borderId="84" xfId="0" applyFont="1" applyFill="1" applyBorder="1" applyAlignment="1">
      <alignment horizontal="center"/>
    </xf>
    <xf numFmtId="0" fontId="16" fillId="46" borderId="85" xfId="0" applyFont="1" applyFill="1" applyBorder="1" applyAlignment="1">
      <alignment horizontal="center"/>
    </xf>
    <xf numFmtId="0" fontId="16" fillId="48" borderId="77" xfId="0" applyFont="1" applyFill="1" applyBorder="1" applyAlignment="1">
      <alignment horizontal="center"/>
    </xf>
    <xf numFmtId="0" fontId="16" fillId="48" borderId="84" xfId="0" applyFont="1" applyFill="1" applyBorder="1" applyAlignment="1">
      <alignment horizontal="center"/>
    </xf>
    <xf numFmtId="0" fontId="16" fillId="48" borderId="85" xfId="0" applyFont="1" applyFill="1" applyBorder="1" applyAlignment="1">
      <alignment horizontal="center"/>
    </xf>
    <xf numFmtId="0" fontId="16" fillId="19" borderId="77" xfId="0" applyFont="1" applyFill="1" applyBorder="1" applyAlignment="1">
      <alignment horizontal="center"/>
    </xf>
    <xf numFmtId="0" fontId="16" fillId="19" borderId="84" xfId="0" applyFont="1" applyFill="1" applyBorder="1" applyAlignment="1">
      <alignment horizontal="center"/>
    </xf>
    <xf numFmtId="0" fontId="16" fillId="19" borderId="85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15" fillId="37" borderId="28" xfId="0" applyFont="1" applyFill="1" applyBorder="1" applyAlignment="1">
      <alignment horizontal="center" vertical="center"/>
    </xf>
    <xf numFmtId="0" fontId="15" fillId="37" borderId="45" xfId="0" applyFont="1" applyFill="1" applyBorder="1" applyAlignment="1">
      <alignment horizontal="center" vertical="center"/>
    </xf>
    <xf numFmtId="0" fontId="15" fillId="37" borderId="93" xfId="0" applyFont="1" applyFill="1" applyBorder="1" applyAlignment="1">
      <alignment horizontal="center" vertical="center"/>
    </xf>
    <xf numFmtId="0" fontId="15" fillId="37" borderId="94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88" xfId="0" applyFont="1" applyFill="1" applyBorder="1" applyAlignment="1">
      <alignment horizontal="center" vertical="center"/>
    </xf>
    <xf numFmtId="0" fontId="4" fillId="36" borderId="57" xfId="0" applyFont="1" applyFill="1" applyBorder="1" applyAlignment="1">
      <alignment horizontal="center"/>
    </xf>
    <xf numFmtId="0" fontId="4" fillId="36" borderId="60" xfId="0" applyFont="1" applyFill="1" applyBorder="1" applyAlignment="1">
      <alignment horizontal="center"/>
    </xf>
    <xf numFmtId="0" fontId="4" fillId="36" borderId="92" xfId="0" applyFont="1" applyFill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/>
    </xf>
    <xf numFmtId="0" fontId="4" fillId="37" borderId="4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37" borderId="82" xfId="0" applyFont="1" applyFill="1" applyBorder="1" applyAlignment="1">
      <alignment horizontal="center" vertical="center"/>
    </xf>
    <xf numFmtId="0" fontId="15" fillId="37" borderId="90" xfId="0" applyFont="1" applyFill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8" fillId="46" borderId="77" xfId="0" applyFont="1" applyFill="1" applyBorder="1" applyAlignment="1">
      <alignment horizontal="center"/>
    </xf>
    <xf numFmtId="0" fontId="18" fillId="46" borderId="84" xfId="0" applyFont="1" applyFill="1" applyBorder="1" applyAlignment="1">
      <alignment horizontal="center"/>
    </xf>
    <xf numFmtId="0" fontId="18" fillId="46" borderId="85" xfId="0" applyFont="1" applyFill="1" applyBorder="1" applyAlignment="1">
      <alignment horizontal="center"/>
    </xf>
    <xf numFmtId="0" fontId="19" fillId="37" borderId="77" xfId="0" applyFont="1" applyFill="1" applyBorder="1" applyAlignment="1">
      <alignment horizontal="center"/>
    </xf>
    <xf numFmtId="0" fontId="19" fillId="37" borderId="84" xfId="0" applyFont="1" applyFill="1" applyBorder="1" applyAlignment="1">
      <alignment horizontal="center"/>
    </xf>
    <xf numFmtId="0" fontId="19" fillId="37" borderId="85" xfId="0" applyFont="1" applyFill="1" applyBorder="1" applyAlignment="1">
      <alignment horizontal="center"/>
    </xf>
    <xf numFmtId="0" fontId="16" fillId="47" borderId="77" xfId="0" applyFont="1" applyFill="1" applyBorder="1" applyAlignment="1">
      <alignment horizontal="center"/>
    </xf>
    <xf numFmtId="0" fontId="16" fillId="47" borderId="84" xfId="0" applyFont="1" applyFill="1" applyBorder="1" applyAlignment="1">
      <alignment horizontal="center"/>
    </xf>
    <xf numFmtId="0" fontId="16" fillId="47" borderId="85" xfId="0" applyFont="1" applyFill="1" applyBorder="1" applyAlignment="1">
      <alignment horizontal="center"/>
    </xf>
    <xf numFmtId="0" fontId="74" fillId="39" borderId="77" xfId="0" applyFont="1" applyFill="1" applyBorder="1" applyAlignment="1">
      <alignment horizontal="center"/>
    </xf>
    <xf numFmtId="0" fontId="74" fillId="39" borderId="78" xfId="0" applyFont="1" applyFill="1" applyBorder="1" applyAlignment="1">
      <alignment horizontal="center"/>
    </xf>
    <xf numFmtId="0" fontId="67" fillId="39" borderId="84" xfId="0" applyFont="1" applyFill="1" applyBorder="1" applyAlignment="1">
      <alignment horizontal="center"/>
    </xf>
    <xf numFmtId="0" fontId="67" fillId="39" borderId="85" xfId="0" applyFont="1" applyFill="1" applyBorder="1" applyAlignment="1">
      <alignment horizontal="center"/>
    </xf>
    <xf numFmtId="0" fontId="5" fillId="19" borderId="11" xfId="53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4316075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>
          <a:off x="14316075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>
          <a:off x="14316075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" name="Freeform 5"/>
        <xdr:cNvSpPr>
          <a:spLocks/>
        </xdr:cNvSpPr>
      </xdr:nvSpPr>
      <xdr:spPr>
        <a:xfrm>
          <a:off x="14316075" y="18764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5" name="Freeform 6"/>
        <xdr:cNvSpPr>
          <a:spLocks/>
        </xdr:cNvSpPr>
      </xdr:nvSpPr>
      <xdr:spPr>
        <a:xfrm>
          <a:off x="14316075" y="1762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" name="Line 8"/>
        <xdr:cNvSpPr>
          <a:spLocks/>
        </xdr:cNvSpPr>
      </xdr:nvSpPr>
      <xdr:spPr>
        <a:xfrm>
          <a:off x="14316075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" name="Line 9"/>
        <xdr:cNvSpPr>
          <a:spLocks/>
        </xdr:cNvSpPr>
      </xdr:nvSpPr>
      <xdr:spPr>
        <a:xfrm>
          <a:off x="14316075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" name="Line 10"/>
        <xdr:cNvSpPr>
          <a:spLocks/>
        </xdr:cNvSpPr>
      </xdr:nvSpPr>
      <xdr:spPr>
        <a:xfrm>
          <a:off x="14316075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" name="Freeform 11"/>
        <xdr:cNvSpPr>
          <a:spLocks/>
        </xdr:cNvSpPr>
      </xdr:nvSpPr>
      <xdr:spPr>
        <a:xfrm>
          <a:off x="14316075" y="18764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10" name="Freeform 12"/>
        <xdr:cNvSpPr>
          <a:spLocks/>
        </xdr:cNvSpPr>
      </xdr:nvSpPr>
      <xdr:spPr>
        <a:xfrm>
          <a:off x="14316075" y="1762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1" name="Line 14"/>
        <xdr:cNvSpPr>
          <a:spLocks/>
        </xdr:cNvSpPr>
      </xdr:nvSpPr>
      <xdr:spPr>
        <a:xfrm>
          <a:off x="14316075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2" name="Line 15"/>
        <xdr:cNvSpPr>
          <a:spLocks/>
        </xdr:cNvSpPr>
      </xdr:nvSpPr>
      <xdr:spPr>
        <a:xfrm>
          <a:off x="14316075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3" name="Line 16"/>
        <xdr:cNvSpPr>
          <a:spLocks/>
        </xdr:cNvSpPr>
      </xdr:nvSpPr>
      <xdr:spPr>
        <a:xfrm>
          <a:off x="14316075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" name="Freeform 17"/>
        <xdr:cNvSpPr>
          <a:spLocks/>
        </xdr:cNvSpPr>
      </xdr:nvSpPr>
      <xdr:spPr>
        <a:xfrm>
          <a:off x="14316075" y="18764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15" name="Freeform 18"/>
        <xdr:cNvSpPr>
          <a:spLocks/>
        </xdr:cNvSpPr>
      </xdr:nvSpPr>
      <xdr:spPr>
        <a:xfrm>
          <a:off x="14316075" y="1762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6" name="Line 20"/>
        <xdr:cNvSpPr>
          <a:spLocks/>
        </xdr:cNvSpPr>
      </xdr:nvSpPr>
      <xdr:spPr>
        <a:xfrm>
          <a:off x="14316075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7" name="Line 21"/>
        <xdr:cNvSpPr>
          <a:spLocks/>
        </xdr:cNvSpPr>
      </xdr:nvSpPr>
      <xdr:spPr>
        <a:xfrm>
          <a:off x="14316075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8" name="Line 22"/>
        <xdr:cNvSpPr>
          <a:spLocks/>
        </xdr:cNvSpPr>
      </xdr:nvSpPr>
      <xdr:spPr>
        <a:xfrm>
          <a:off x="14316075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9" name="Freeform 23"/>
        <xdr:cNvSpPr>
          <a:spLocks/>
        </xdr:cNvSpPr>
      </xdr:nvSpPr>
      <xdr:spPr>
        <a:xfrm>
          <a:off x="14316075" y="18764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20" name="Freeform 24"/>
        <xdr:cNvSpPr>
          <a:spLocks/>
        </xdr:cNvSpPr>
      </xdr:nvSpPr>
      <xdr:spPr>
        <a:xfrm>
          <a:off x="14316075" y="1762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3944600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>
          <a:off x="13944600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>
          <a:off x="13944600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" name="Freeform 5"/>
        <xdr:cNvSpPr>
          <a:spLocks/>
        </xdr:cNvSpPr>
      </xdr:nvSpPr>
      <xdr:spPr>
        <a:xfrm>
          <a:off x="13944600" y="18859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5" name="Freeform 6"/>
        <xdr:cNvSpPr>
          <a:spLocks/>
        </xdr:cNvSpPr>
      </xdr:nvSpPr>
      <xdr:spPr>
        <a:xfrm>
          <a:off x="13944600" y="17716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" name="Line 8"/>
        <xdr:cNvSpPr>
          <a:spLocks/>
        </xdr:cNvSpPr>
      </xdr:nvSpPr>
      <xdr:spPr>
        <a:xfrm>
          <a:off x="13944600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" name="Line 9"/>
        <xdr:cNvSpPr>
          <a:spLocks/>
        </xdr:cNvSpPr>
      </xdr:nvSpPr>
      <xdr:spPr>
        <a:xfrm>
          <a:off x="13944600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" name="Line 10"/>
        <xdr:cNvSpPr>
          <a:spLocks/>
        </xdr:cNvSpPr>
      </xdr:nvSpPr>
      <xdr:spPr>
        <a:xfrm>
          <a:off x="13944600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" name="Freeform 11"/>
        <xdr:cNvSpPr>
          <a:spLocks/>
        </xdr:cNvSpPr>
      </xdr:nvSpPr>
      <xdr:spPr>
        <a:xfrm>
          <a:off x="13944600" y="18859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10" name="Freeform 12"/>
        <xdr:cNvSpPr>
          <a:spLocks/>
        </xdr:cNvSpPr>
      </xdr:nvSpPr>
      <xdr:spPr>
        <a:xfrm>
          <a:off x="13944600" y="17716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1" name="Line 14"/>
        <xdr:cNvSpPr>
          <a:spLocks/>
        </xdr:cNvSpPr>
      </xdr:nvSpPr>
      <xdr:spPr>
        <a:xfrm>
          <a:off x="13944600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2" name="Line 15"/>
        <xdr:cNvSpPr>
          <a:spLocks/>
        </xdr:cNvSpPr>
      </xdr:nvSpPr>
      <xdr:spPr>
        <a:xfrm>
          <a:off x="13944600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3" name="Line 16"/>
        <xdr:cNvSpPr>
          <a:spLocks/>
        </xdr:cNvSpPr>
      </xdr:nvSpPr>
      <xdr:spPr>
        <a:xfrm>
          <a:off x="13944600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" name="Freeform 17"/>
        <xdr:cNvSpPr>
          <a:spLocks/>
        </xdr:cNvSpPr>
      </xdr:nvSpPr>
      <xdr:spPr>
        <a:xfrm>
          <a:off x="13944600" y="18859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15" name="Freeform 18"/>
        <xdr:cNvSpPr>
          <a:spLocks/>
        </xdr:cNvSpPr>
      </xdr:nvSpPr>
      <xdr:spPr>
        <a:xfrm>
          <a:off x="13944600" y="17716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6" name="Line 20"/>
        <xdr:cNvSpPr>
          <a:spLocks/>
        </xdr:cNvSpPr>
      </xdr:nvSpPr>
      <xdr:spPr>
        <a:xfrm>
          <a:off x="13944600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7" name="Line 21"/>
        <xdr:cNvSpPr>
          <a:spLocks/>
        </xdr:cNvSpPr>
      </xdr:nvSpPr>
      <xdr:spPr>
        <a:xfrm>
          <a:off x="13944600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8" name="Line 22"/>
        <xdr:cNvSpPr>
          <a:spLocks/>
        </xdr:cNvSpPr>
      </xdr:nvSpPr>
      <xdr:spPr>
        <a:xfrm>
          <a:off x="13944600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9" name="Freeform 23"/>
        <xdr:cNvSpPr>
          <a:spLocks/>
        </xdr:cNvSpPr>
      </xdr:nvSpPr>
      <xdr:spPr>
        <a:xfrm>
          <a:off x="13944600" y="18859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20" name="Freeform 24"/>
        <xdr:cNvSpPr>
          <a:spLocks/>
        </xdr:cNvSpPr>
      </xdr:nvSpPr>
      <xdr:spPr>
        <a:xfrm>
          <a:off x="13944600" y="17716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-17%20GII%20-%20NEWM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uipos Inscriptos"/>
      <sheetName val="Zonas M17 GII Newman"/>
      <sheetName val="Fix M17 GII Newman Fixture"/>
      <sheetName val="Tablas Equipos "/>
      <sheetName val="Tablas Equipos FINAL"/>
    </sheetNames>
    <sheetDataSet>
      <sheetData sheetId="1">
        <row r="17">
          <cell r="E17" t="str">
            <v>gz1 </v>
          </cell>
          <cell r="F17" t="str">
            <v>gz2 </v>
          </cell>
          <cell r="G17" t="str">
            <v>gz3 </v>
          </cell>
          <cell r="H17" t="str">
            <v>gz4 </v>
          </cell>
        </row>
        <row r="18">
          <cell r="E18" t="str">
            <v>gz7 </v>
          </cell>
          <cell r="F18" t="str">
            <v>gz8 </v>
          </cell>
          <cell r="G18" t="str">
            <v>gz5 </v>
          </cell>
          <cell r="H18" t="str">
            <v>gz6 </v>
          </cell>
        </row>
        <row r="19">
          <cell r="E19" t="str">
            <v>gz12 </v>
          </cell>
          <cell r="F19" t="str">
            <v>gz10 </v>
          </cell>
          <cell r="G19" t="str">
            <v>gz11 </v>
          </cell>
          <cell r="H19" t="str">
            <v>gz9 </v>
          </cell>
        </row>
        <row r="27">
          <cell r="C27" t="str">
            <v>M2</v>
          </cell>
          <cell r="D27" t="str">
            <v>2M2</v>
          </cell>
          <cell r="E27" t="str">
            <v>3M2</v>
          </cell>
          <cell r="F27" t="str">
            <v>4M2</v>
          </cell>
          <cell r="G27" t="str">
            <v>5M2</v>
          </cell>
          <cell r="H27" t="str">
            <v>6M2</v>
          </cell>
          <cell r="I27" t="str">
            <v>7M2</v>
          </cell>
          <cell r="J27" t="str">
            <v>8M2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L29"/>
  <sheetViews>
    <sheetView tabSelected="1" zoomScale="84" zoomScaleNormal="84" zoomScalePageLayoutView="0" workbookViewId="0" topLeftCell="A2">
      <selection activeCell="D8" sqref="D8"/>
    </sheetView>
  </sheetViews>
  <sheetFormatPr defaultColWidth="11.421875" defaultRowHeight="12.75"/>
  <cols>
    <col min="1" max="1" width="17.421875" style="22" customWidth="1"/>
    <col min="2" max="2" width="19.8515625" style="22" bestFit="1" customWidth="1"/>
    <col min="3" max="3" width="18.7109375" style="22" bestFit="1" customWidth="1"/>
    <col min="4" max="4" width="20.28125" style="22" bestFit="1" customWidth="1"/>
    <col min="5" max="5" width="19.8515625" style="22" bestFit="1" customWidth="1"/>
    <col min="6" max="6" width="17.57421875" style="22" bestFit="1" customWidth="1"/>
    <col min="7" max="7" width="19.8515625" style="22" bestFit="1" customWidth="1"/>
    <col min="8" max="11" width="20.28125" style="22" bestFit="1" customWidth="1"/>
    <col min="12" max="12" width="19.8515625" style="22" bestFit="1" customWidth="1"/>
    <col min="13" max="16384" width="11.421875" style="22" customWidth="1"/>
  </cols>
  <sheetData>
    <row r="1" spans="1:12" ht="34.5" thickBot="1">
      <c r="A1" s="274" t="s">
        <v>115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6"/>
    </row>
    <row r="2" spans="1:12" ht="27" thickBot="1">
      <c r="A2" s="277" t="s">
        <v>51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9"/>
    </row>
    <row r="3" ht="13.5" thickBot="1"/>
    <row r="4" spans="1:12" ht="13.5" thickBot="1">
      <c r="A4" s="280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2"/>
    </row>
    <row r="5" spans="1:12" ht="12.75">
      <c r="A5" s="121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121">
        <v>8</v>
      </c>
      <c r="I5" s="121">
        <v>9</v>
      </c>
      <c r="J5" s="121">
        <v>10</v>
      </c>
      <c r="K5" s="121">
        <v>11</v>
      </c>
      <c r="L5" s="121">
        <v>12</v>
      </c>
    </row>
    <row r="6" spans="1:12" ht="15.75">
      <c r="A6" s="122" t="s">
        <v>116</v>
      </c>
      <c r="B6" s="122" t="s">
        <v>117</v>
      </c>
      <c r="C6" s="122" t="s">
        <v>118</v>
      </c>
      <c r="D6" s="122" t="s">
        <v>119</v>
      </c>
      <c r="E6" s="122" t="s">
        <v>120</v>
      </c>
      <c r="F6" s="122" t="s">
        <v>121</v>
      </c>
      <c r="G6" s="272" t="s">
        <v>122</v>
      </c>
      <c r="H6" s="122" t="s">
        <v>123</v>
      </c>
      <c r="I6" s="122" t="s">
        <v>124</v>
      </c>
      <c r="J6" s="122" t="s">
        <v>125</v>
      </c>
      <c r="K6" s="122" t="s">
        <v>126</v>
      </c>
      <c r="L6" s="122" t="s">
        <v>127</v>
      </c>
    </row>
    <row r="7" spans="1:12" ht="15">
      <c r="A7" s="123" t="s">
        <v>128</v>
      </c>
      <c r="B7" s="123" t="s">
        <v>129</v>
      </c>
      <c r="C7" s="123" t="s">
        <v>130</v>
      </c>
      <c r="D7" s="123" t="s">
        <v>131</v>
      </c>
      <c r="E7" s="123" t="s">
        <v>132</v>
      </c>
      <c r="F7" s="123" t="s">
        <v>133</v>
      </c>
      <c r="G7" s="123" t="s">
        <v>134</v>
      </c>
      <c r="H7" s="123" t="s">
        <v>135</v>
      </c>
      <c r="I7" s="123" t="s">
        <v>136</v>
      </c>
      <c r="J7" s="123" t="s">
        <v>137</v>
      </c>
      <c r="K7" s="123" t="s">
        <v>138</v>
      </c>
      <c r="L7" s="123" t="s">
        <v>139</v>
      </c>
    </row>
    <row r="8" spans="1:12" ht="15.75">
      <c r="A8" s="124" t="s">
        <v>140</v>
      </c>
      <c r="B8" s="123" t="s">
        <v>141</v>
      </c>
      <c r="C8" s="124" t="s">
        <v>142</v>
      </c>
      <c r="D8" s="384" t="s">
        <v>151</v>
      </c>
      <c r="E8" s="125" t="s">
        <v>143</v>
      </c>
      <c r="F8" s="125" t="s">
        <v>144</v>
      </c>
      <c r="G8" s="124" t="s">
        <v>145</v>
      </c>
      <c r="H8" s="124" t="s">
        <v>146</v>
      </c>
      <c r="I8" s="124" t="s">
        <v>147</v>
      </c>
      <c r="J8" s="124" t="s">
        <v>148</v>
      </c>
      <c r="K8" s="125" t="s">
        <v>149</v>
      </c>
      <c r="L8" s="125" t="s">
        <v>150</v>
      </c>
    </row>
    <row r="9" spans="1:12" ht="1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1:12" ht="12.7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ht="13.5" thickBot="1"/>
    <row r="12" spans="1:12" ht="21" thickBot="1">
      <c r="A12" s="283" t="s">
        <v>32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5"/>
    </row>
    <row r="14" ht="15.75">
      <c r="A14" s="128" t="s">
        <v>33</v>
      </c>
    </row>
    <row r="15" ht="13.5" thickBot="1"/>
    <row r="16" spans="5:8" ht="19.5" thickBot="1">
      <c r="E16" s="129" t="s">
        <v>17</v>
      </c>
      <c r="F16" s="130" t="s">
        <v>18</v>
      </c>
      <c r="G16" s="130" t="s">
        <v>19</v>
      </c>
      <c r="H16" s="131" t="s">
        <v>20</v>
      </c>
    </row>
    <row r="17" spans="5:8" ht="15">
      <c r="E17" s="59" t="s">
        <v>34</v>
      </c>
      <c r="F17" s="59" t="s">
        <v>37</v>
      </c>
      <c r="G17" s="59" t="s">
        <v>40</v>
      </c>
      <c r="H17" s="59" t="s">
        <v>43</v>
      </c>
    </row>
    <row r="18" spans="2:8" ht="15">
      <c r="B18" s="22" t="s">
        <v>13</v>
      </c>
      <c r="E18" s="56" t="s">
        <v>35</v>
      </c>
      <c r="F18" s="56" t="s">
        <v>38</v>
      </c>
      <c r="G18" s="56" t="s">
        <v>41</v>
      </c>
      <c r="H18" s="56" t="s">
        <v>44</v>
      </c>
    </row>
    <row r="19" spans="5:8" ht="15">
      <c r="E19" s="56" t="s">
        <v>36</v>
      </c>
      <c r="F19" s="56" t="s">
        <v>39</v>
      </c>
      <c r="G19" s="56" t="s">
        <v>42</v>
      </c>
      <c r="H19" s="56" t="s">
        <v>45</v>
      </c>
    </row>
    <row r="20" ht="13.5" thickBot="1"/>
    <row r="21" spans="1:12" ht="21" thickBot="1">
      <c r="A21" s="283" t="s">
        <v>78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5"/>
    </row>
    <row r="23" ht="15.75">
      <c r="A23" s="128" t="s">
        <v>79</v>
      </c>
    </row>
    <row r="24" ht="13.5" thickBot="1"/>
    <row r="25" spans="3:10" ht="19.5" thickBot="1">
      <c r="C25" s="129" t="s">
        <v>66</v>
      </c>
      <c r="D25" s="130" t="s">
        <v>69</v>
      </c>
      <c r="E25" s="130" t="s">
        <v>68</v>
      </c>
      <c r="F25" s="131" t="s">
        <v>67</v>
      </c>
      <c r="G25" s="129" t="s">
        <v>70</v>
      </c>
      <c r="H25" s="130" t="s">
        <v>72</v>
      </c>
      <c r="I25" s="130" t="s">
        <v>73</v>
      </c>
      <c r="J25" s="131" t="s">
        <v>71</v>
      </c>
    </row>
    <row r="26" spans="3:10" ht="12.75">
      <c r="C26" s="132">
        <v>1</v>
      </c>
      <c r="D26" s="132">
        <v>2</v>
      </c>
      <c r="E26" s="132">
        <v>3</v>
      </c>
      <c r="F26" s="132">
        <v>4</v>
      </c>
      <c r="G26" s="132">
        <v>5</v>
      </c>
      <c r="H26" s="132">
        <v>6</v>
      </c>
      <c r="I26" s="132">
        <v>7</v>
      </c>
      <c r="J26" s="132">
        <v>8</v>
      </c>
    </row>
    <row r="27" spans="3:10" ht="18.75" customHeight="1">
      <c r="C27" s="133" t="s">
        <v>66</v>
      </c>
      <c r="D27" s="133" t="s">
        <v>69</v>
      </c>
      <c r="E27" s="133" t="s">
        <v>68</v>
      </c>
      <c r="F27" s="133" t="s">
        <v>67</v>
      </c>
      <c r="G27" s="133" t="s">
        <v>70</v>
      </c>
      <c r="H27" s="133" t="s">
        <v>72</v>
      </c>
      <c r="I27" s="133" t="s">
        <v>73</v>
      </c>
      <c r="J27" s="133" t="s">
        <v>71</v>
      </c>
    </row>
    <row r="29" ht="12.75">
      <c r="A29" s="134" t="s">
        <v>152</v>
      </c>
    </row>
  </sheetData>
  <sheetProtection/>
  <mergeCells count="5">
    <mergeCell ref="A1:L1"/>
    <mergeCell ref="A2:L2"/>
    <mergeCell ref="A4:L4"/>
    <mergeCell ref="A12:L12"/>
    <mergeCell ref="A21:L21"/>
  </mergeCells>
  <printOptions horizontalCentered="1"/>
  <pageMargins left="0.2362204724409449" right="0.2362204724409449" top="1.1023622047244095" bottom="0.984251968503937" header="0" footer="0"/>
  <pageSetup fitToHeight="1" fitToWidth="1" horizontalDpi="600" verticalDpi="600" orientation="landscape" paperSize="8" scale="61" r:id="rId2"/>
  <headerFooter alignWithMargins="0">
    <oddHeader>&amp;C&amp;"Arial,Negrita"&amp;16UNION DE RUGBY DE BUENOS AIRES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O74"/>
  <sheetViews>
    <sheetView zoomScale="84" zoomScaleNormal="84" zoomScalePageLayoutView="0" workbookViewId="0" topLeftCell="A1">
      <pane ySplit="9" topLeftCell="A10" activePane="bottomLeft" state="frozen"/>
      <selection pane="topLeft" activeCell="C6" sqref="C6:C8"/>
      <selection pane="bottomLeft" activeCell="M1" sqref="M1"/>
    </sheetView>
  </sheetViews>
  <sheetFormatPr defaultColWidth="11.421875" defaultRowHeight="12.75"/>
  <cols>
    <col min="1" max="1" width="4.7109375" style="22" customWidth="1"/>
    <col min="2" max="2" width="4.140625" style="22" customWidth="1"/>
    <col min="3" max="3" width="4.57421875" style="22" customWidth="1"/>
    <col min="4" max="4" width="25.8515625" style="22" customWidth="1"/>
    <col min="5" max="5" width="11.28125" style="22" customWidth="1"/>
    <col min="6" max="6" width="4.421875" style="22" customWidth="1"/>
    <col min="7" max="7" width="26.8515625" style="22" bestFit="1" customWidth="1"/>
    <col min="8" max="8" width="11.140625" style="22" customWidth="1"/>
    <col min="9" max="9" width="10.00390625" style="22" customWidth="1"/>
    <col min="10" max="10" width="11.57421875" style="22" customWidth="1"/>
    <col min="11" max="11" width="16.421875" style="22" customWidth="1"/>
    <col min="12" max="12" width="9.7109375" style="22" customWidth="1"/>
    <col min="13" max="16384" width="11.421875" style="22" customWidth="1"/>
  </cols>
  <sheetData>
    <row r="1" spans="1:12" ht="27" thickBot="1">
      <c r="A1" s="317" t="s">
        <v>115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9"/>
    </row>
    <row r="2" spans="1:12" ht="24" thickBot="1">
      <c r="A2" s="320" t="s">
        <v>153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2"/>
    </row>
    <row r="3" ht="13.5" thickBot="1"/>
    <row r="4" spans="1:12" ht="13.5" hidden="1" thickBot="1">
      <c r="A4" s="280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2"/>
    </row>
    <row r="5" spans="1:13" ht="13.5" hidden="1" thickBot="1">
      <c r="A5" s="135">
        <v>1</v>
      </c>
      <c r="B5" s="135">
        <v>2</v>
      </c>
      <c r="C5" s="135">
        <v>3</v>
      </c>
      <c r="D5" s="135">
        <v>4</v>
      </c>
      <c r="E5" s="136"/>
      <c r="F5" s="135">
        <v>5</v>
      </c>
      <c r="G5" s="135">
        <v>6</v>
      </c>
      <c r="H5" s="121">
        <v>7</v>
      </c>
      <c r="I5" s="121">
        <v>8</v>
      </c>
      <c r="J5" s="121">
        <v>9</v>
      </c>
      <c r="K5" s="121">
        <v>10</v>
      </c>
      <c r="L5" s="121">
        <v>11</v>
      </c>
      <c r="M5" s="121">
        <v>12</v>
      </c>
    </row>
    <row r="6" spans="1:13" ht="15.75" hidden="1" thickBot="1">
      <c r="A6" s="56" t="s">
        <v>116</v>
      </c>
      <c r="B6" s="56" t="s">
        <v>117</v>
      </c>
      <c r="C6" s="56" t="s">
        <v>118</v>
      </c>
      <c r="D6" s="56" t="s">
        <v>119</v>
      </c>
      <c r="E6" s="137"/>
      <c r="F6" s="138" t="s">
        <v>120</v>
      </c>
      <c r="G6" s="138" t="s">
        <v>121</v>
      </c>
      <c r="H6" s="138" t="s">
        <v>122</v>
      </c>
      <c r="I6" s="138" t="s">
        <v>123</v>
      </c>
      <c r="J6" s="138" t="s">
        <v>124</v>
      </c>
      <c r="K6" s="138" t="s">
        <v>125</v>
      </c>
      <c r="L6" s="139" t="s">
        <v>126</v>
      </c>
      <c r="M6" s="139" t="s">
        <v>127</v>
      </c>
    </row>
    <row r="7" spans="1:13" ht="13.5" hidden="1" thickBot="1">
      <c r="A7" s="140" t="s">
        <v>128</v>
      </c>
      <c r="B7" s="140" t="s">
        <v>129</v>
      </c>
      <c r="C7" s="140" t="s">
        <v>130</v>
      </c>
      <c r="D7" s="140" t="s">
        <v>131</v>
      </c>
      <c r="E7" s="137"/>
      <c r="F7" s="140" t="s">
        <v>132</v>
      </c>
      <c r="G7" s="140" t="s">
        <v>133</v>
      </c>
      <c r="H7" s="140" t="s">
        <v>134</v>
      </c>
      <c r="I7" s="140" t="s">
        <v>135</v>
      </c>
      <c r="J7" s="140" t="s">
        <v>136</v>
      </c>
      <c r="K7" s="140" t="s">
        <v>137</v>
      </c>
      <c r="L7" s="139" t="s">
        <v>138</v>
      </c>
      <c r="M7" s="139" t="s">
        <v>139</v>
      </c>
    </row>
    <row r="8" spans="1:13" ht="13.5" hidden="1" thickBot="1">
      <c r="A8" s="138" t="s">
        <v>140</v>
      </c>
      <c r="B8" s="138" t="s">
        <v>141</v>
      </c>
      <c r="C8" s="138" t="s">
        <v>142</v>
      </c>
      <c r="D8" s="139" t="s">
        <v>151</v>
      </c>
      <c r="E8" s="137"/>
      <c r="F8" s="141" t="s">
        <v>143</v>
      </c>
      <c r="G8" s="140" t="s">
        <v>144</v>
      </c>
      <c r="H8" s="140" t="s">
        <v>145</v>
      </c>
      <c r="I8" s="138" t="s">
        <v>146</v>
      </c>
      <c r="J8" s="138" t="s">
        <v>147</v>
      </c>
      <c r="K8" s="138" t="s">
        <v>148</v>
      </c>
      <c r="L8" s="139" t="s">
        <v>149</v>
      </c>
      <c r="M8" s="139" t="s">
        <v>150</v>
      </c>
    </row>
    <row r="9" ht="13.5" hidden="1" thickBot="1"/>
    <row r="10" ht="13.5" hidden="1" thickBot="1"/>
    <row r="11" ht="13.5" hidden="1" thickBot="1"/>
    <row r="12" spans="3:12" ht="21" thickBot="1">
      <c r="C12" s="323" t="s">
        <v>25</v>
      </c>
      <c r="D12" s="324"/>
      <c r="E12" s="324"/>
      <c r="F12" s="324"/>
      <c r="G12" s="324"/>
      <c r="H12" s="324"/>
      <c r="I12" s="324"/>
      <c r="J12" s="324"/>
      <c r="K12" s="324"/>
      <c r="L12" s="325"/>
    </row>
    <row r="13" spans="1:14" ht="15.75" thickBot="1">
      <c r="A13" s="326" t="s">
        <v>1</v>
      </c>
      <c r="B13" s="327"/>
      <c r="C13" s="142" t="s">
        <v>2</v>
      </c>
      <c r="D13" s="142" t="s">
        <v>11</v>
      </c>
      <c r="E13" s="143" t="s">
        <v>21</v>
      </c>
      <c r="F13" s="142" t="s">
        <v>3</v>
      </c>
      <c r="G13" s="142" t="s">
        <v>11</v>
      </c>
      <c r="H13" s="144" t="s">
        <v>21</v>
      </c>
      <c r="I13" s="145" t="s">
        <v>22</v>
      </c>
      <c r="J13" s="146" t="s">
        <v>23</v>
      </c>
      <c r="K13" s="328" t="s">
        <v>24</v>
      </c>
      <c r="L13" s="329"/>
      <c r="N13" s="147" t="s">
        <v>13</v>
      </c>
    </row>
    <row r="14" spans="1:12" ht="24.75" thickBot="1" thickTop="1">
      <c r="A14" s="148">
        <v>10</v>
      </c>
      <c r="B14" s="149" t="s">
        <v>4</v>
      </c>
      <c r="C14" s="150">
        <v>1</v>
      </c>
      <c r="D14" s="151" t="str">
        <f>+A7</f>
        <v>G y Esgrima A</v>
      </c>
      <c r="E14" s="152"/>
      <c r="F14" s="153" t="s">
        <v>3</v>
      </c>
      <c r="G14" s="154" t="str">
        <f>+A8</f>
        <v>Liceo Naval A</v>
      </c>
      <c r="H14" s="152"/>
      <c r="I14" s="155">
        <v>1</v>
      </c>
      <c r="J14" s="156">
        <v>1</v>
      </c>
      <c r="K14" s="315"/>
      <c r="L14" s="316"/>
    </row>
    <row r="15" spans="1:12" ht="24.75" thickBot="1" thickTop="1">
      <c r="A15" s="157">
        <v>10</v>
      </c>
      <c r="B15" s="158" t="s">
        <v>4</v>
      </c>
      <c r="C15" s="150">
        <v>2</v>
      </c>
      <c r="D15" s="159" t="str">
        <f>+F7</f>
        <v>Pueyrredon A</v>
      </c>
      <c r="E15" s="152"/>
      <c r="F15" s="160" t="s">
        <v>3</v>
      </c>
      <c r="G15" s="161" t="str">
        <f>+F8</f>
        <v>Mariano Moreno A</v>
      </c>
      <c r="H15" s="152"/>
      <c r="I15" s="162">
        <v>2</v>
      </c>
      <c r="J15" s="163">
        <v>5</v>
      </c>
      <c r="K15" s="303"/>
      <c r="L15" s="304"/>
    </row>
    <row r="16" spans="1:12" ht="24.75" thickBot="1" thickTop="1">
      <c r="A16" s="157">
        <v>10</v>
      </c>
      <c r="B16" s="158" t="s">
        <v>4</v>
      </c>
      <c r="C16" s="150">
        <v>3</v>
      </c>
      <c r="D16" s="159" t="str">
        <f>+J6</f>
        <v>Hindu A</v>
      </c>
      <c r="E16" s="152"/>
      <c r="F16" s="160" t="s">
        <v>3</v>
      </c>
      <c r="G16" s="161" t="str">
        <f>+J8</f>
        <v>Don Bosco A</v>
      </c>
      <c r="H16" s="152"/>
      <c r="I16" s="162">
        <v>3</v>
      </c>
      <c r="J16" s="163">
        <v>9</v>
      </c>
      <c r="K16" s="303"/>
      <c r="L16" s="304"/>
    </row>
    <row r="17" spans="1:12" ht="24.75" thickBot="1" thickTop="1">
      <c r="A17" s="157">
        <v>10</v>
      </c>
      <c r="B17" s="158" t="s">
        <v>4</v>
      </c>
      <c r="C17" s="150">
        <v>4</v>
      </c>
      <c r="D17" s="159" t="str">
        <f>+G7</f>
        <v>Daom A</v>
      </c>
      <c r="E17" s="152"/>
      <c r="F17" s="160" t="s">
        <v>3</v>
      </c>
      <c r="G17" s="161" t="str">
        <f>+G8</f>
        <v>San Albano A</v>
      </c>
      <c r="H17" s="152"/>
      <c r="I17" s="162">
        <v>5</v>
      </c>
      <c r="J17" s="163">
        <v>6</v>
      </c>
      <c r="K17" s="309"/>
      <c r="L17" s="310"/>
    </row>
    <row r="18" spans="1:12" ht="24.75" thickBot="1" thickTop="1">
      <c r="A18" s="164">
        <v>10</v>
      </c>
      <c r="B18" s="165" t="s">
        <v>9</v>
      </c>
      <c r="C18" s="150">
        <v>5</v>
      </c>
      <c r="D18" s="166" t="str">
        <f>+B6</f>
        <v>Lomas A</v>
      </c>
      <c r="E18" s="152"/>
      <c r="F18" s="167" t="s">
        <v>3</v>
      </c>
      <c r="G18" s="168" t="str">
        <f>+B8</f>
        <v>Manuel Belgrano A</v>
      </c>
      <c r="H18" s="152"/>
      <c r="I18" s="162">
        <v>1</v>
      </c>
      <c r="J18" s="163">
        <v>2</v>
      </c>
      <c r="K18" s="303"/>
      <c r="L18" s="304"/>
    </row>
    <row r="19" spans="1:12" ht="24.75" thickBot="1" thickTop="1">
      <c r="A19" s="157">
        <v>10</v>
      </c>
      <c r="B19" s="158" t="s">
        <v>9</v>
      </c>
      <c r="C19" s="150">
        <v>6</v>
      </c>
      <c r="D19" s="166" t="str">
        <f>M6</f>
        <v>Belgrano Athl. A</v>
      </c>
      <c r="E19" s="152"/>
      <c r="F19" s="169" t="s">
        <v>3</v>
      </c>
      <c r="G19" s="168" t="str">
        <f>M8</f>
        <v>Olivos A</v>
      </c>
      <c r="H19" s="152"/>
      <c r="I19" s="162">
        <v>2</v>
      </c>
      <c r="J19" s="163">
        <v>12</v>
      </c>
      <c r="K19" s="170"/>
      <c r="L19" s="171"/>
    </row>
    <row r="20" spans="1:12" ht="24.75" thickBot="1" thickTop="1">
      <c r="A20" s="157">
        <v>10</v>
      </c>
      <c r="B20" s="158" t="s">
        <v>9</v>
      </c>
      <c r="C20" s="150">
        <v>7</v>
      </c>
      <c r="D20" s="161" t="str">
        <f>+K7</f>
        <v>Regatas B Vista A</v>
      </c>
      <c r="E20" s="152"/>
      <c r="F20" s="160" t="s">
        <v>3</v>
      </c>
      <c r="G20" s="161" t="str">
        <f>+K8</f>
        <v>Los Tilos A</v>
      </c>
      <c r="H20" s="152"/>
      <c r="I20" s="162">
        <v>3</v>
      </c>
      <c r="J20" s="163">
        <v>10</v>
      </c>
      <c r="K20" s="303"/>
      <c r="L20" s="304"/>
    </row>
    <row r="21" spans="1:12" ht="24.75" thickBot="1" thickTop="1">
      <c r="A21" s="164">
        <v>10</v>
      </c>
      <c r="B21" s="165" t="s">
        <v>14</v>
      </c>
      <c r="C21" s="150">
        <v>8</v>
      </c>
      <c r="D21" s="168" t="str">
        <f>+L6</f>
        <v>C.U. Quilmes A</v>
      </c>
      <c r="E21" s="152"/>
      <c r="F21" s="169" t="s">
        <v>3</v>
      </c>
      <c r="G21" s="168" t="str">
        <f>+L8</f>
        <v>U de la Plata A</v>
      </c>
      <c r="H21" s="173"/>
      <c r="I21" s="162">
        <v>2</v>
      </c>
      <c r="J21" s="163">
        <v>11</v>
      </c>
      <c r="K21" s="303"/>
      <c r="L21" s="304"/>
    </row>
    <row r="22" spans="1:12" ht="24.75" thickBot="1" thickTop="1">
      <c r="A22" s="174">
        <v>10</v>
      </c>
      <c r="B22" s="175" t="s">
        <v>14</v>
      </c>
      <c r="C22" s="150">
        <v>9</v>
      </c>
      <c r="D22" s="176" t="str">
        <f>+H6</f>
        <v>Newman A</v>
      </c>
      <c r="E22" s="152"/>
      <c r="F22" s="177" t="s">
        <v>3</v>
      </c>
      <c r="G22" s="178" t="str">
        <f>H8</f>
        <v>Liceo Militar A</v>
      </c>
      <c r="H22" s="152"/>
      <c r="I22" s="179">
        <v>1</v>
      </c>
      <c r="J22" s="180">
        <v>7</v>
      </c>
      <c r="K22" s="303"/>
      <c r="L22" s="304"/>
    </row>
    <row r="23" spans="1:12" ht="24.75" thickBot="1" thickTop="1">
      <c r="A23" s="157">
        <v>10</v>
      </c>
      <c r="B23" s="158" t="s">
        <v>14</v>
      </c>
      <c r="C23" s="150">
        <v>10</v>
      </c>
      <c r="D23" s="159" t="str">
        <f>+C6</f>
        <v>La Plata A</v>
      </c>
      <c r="E23" s="152"/>
      <c r="F23" s="160" t="s">
        <v>3</v>
      </c>
      <c r="G23" s="161" t="str">
        <f>+C8</f>
        <v>San Patricio A</v>
      </c>
      <c r="H23" s="152"/>
      <c r="I23" s="162">
        <v>3</v>
      </c>
      <c r="J23" s="163">
        <v>3</v>
      </c>
      <c r="K23" s="303"/>
      <c r="L23" s="304"/>
    </row>
    <row r="24" spans="1:12" ht="24.75" thickBot="1" thickTop="1">
      <c r="A24" s="181">
        <v>10</v>
      </c>
      <c r="B24" s="182" t="s">
        <v>14</v>
      </c>
      <c r="C24" s="150">
        <v>11</v>
      </c>
      <c r="D24" s="183" t="str">
        <f>+D7</f>
        <v>Los Matreros A</v>
      </c>
      <c r="E24" s="152"/>
      <c r="F24" s="184" t="s">
        <v>3</v>
      </c>
      <c r="G24" s="185" t="str">
        <f>+D8</f>
        <v>San Carlos A</v>
      </c>
      <c r="H24" s="152"/>
      <c r="I24" s="186">
        <v>5</v>
      </c>
      <c r="J24" s="187">
        <v>4</v>
      </c>
      <c r="K24" s="311"/>
      <c r="L24" s="312"/>
    </row>
    <row r="25" spans="1:12" ht="24" thickBot="1">
      <c r="A25" s="164">
        <v>11</v>
      </c>
      <c r="B25" s="165" t="s">
        <v>154</v>
      </c>
      <c r="C25" s="150">
        <v>12</v>
      </c>
      <c r="D25" s="166" t="str">
        <f>+I7</f>
        <v>San Cirano A</v>
      </c>
      <c r="E25" s="173"/>
      <c r="F25" s="167" t="s">
        <v>3</v>
      </c>
      <c r="G25" s="168" t="str">
        <f>+I8</f>
        <v>Monte Grande A</v>
      </c>
      <c r="H25" s="173"/>
      <c r="I25" s="188">
        <v>1</v>
      </c>
      <c r="J25" s="189">
        <v>8</v>
      </c>
      <c r="K25" s="307"/>
      <c r="L25" s="308"/>
    </row>
    <row r="26" spans="1:12" ht="24.75" thickBot="1" thickTop="1">
      <c r="A26" s="164">
        <v>11</v>
      </c>
      <c r="B26" s="165" t="s">
        <v>154</v>
      </c>
      <c r="C26" s="150">
        <v>13</v>
      </c>
      <c r="D26" s="166" t="str">
        <f>+A6</f>
        <v>Alumni A</v>
      </c>
      <c r="E26" s="173"/>
      <c r="F26" s="167" t="s">
        <v>3</v>
      </c>
      <c r="G26" s="168" t="str">
        <f>+A8</f>
        <v>Liceo Naval A</v>
      </c>
      <c r="H26" s="173"/>
      <c r="I26" s="188">
        <v>2</v>
      </c>
      <c r="J26" s="190">
        <v>1</v>
      </c>
      <c r="K26" s="313"/>
      <c r="L26" s="314"/>
    </row>
    <row r="27" spans="1:12" ht="24.75" thickBot="1" thickTop="1">
      <c r="A27" s="157">
        <v>11</v>
      </c>
      <c r="B27" s="158" t="s">
        <v>154</v>
      </c>
      <c r="C27" s="150">
        <v>14</v>
      </c>
      <c r="D27" s="159" t="str">
        <f>+F6</f>
        <v>SIC A</v>
      </c>
      <c r="E27" s="152"/>
      <c r="F27" s="160" t="s">
        <v>3</v>
      </c>
      <c r="G27" s="161" t="str">
        <f>+F8</f>
        <v>Mariano Moreno A</v>
      </c>
      <c r="H27" s="152"/>
      <c r="I27" s="162">
        <v>3</v>
      </c>
      <c r="J27" s="191">
        <v>5</v>
      </c>
      <c r="K27" s="309"/>
      <c r="L27" s="310"/>
    </row>
    <row r="28" spans="1:12" ht="24.75" thickBot="1" thickTop="1">
      <c r="A28" s="164">
        <v>11</v>
      </c>
      <c r="B28" s="165" t="s">
        <v>154</v>
      </c>
      <c r="C28" s="150">
        <v>15</v>
      </c>
      <c r="D28" s="166" t="str">
        <f>+J6</f>
        <v>Hindu A</v>
      </c>
      <c r="E28" s="152"/>
      <c r="F28" s="167" t="s">
        <v>3</v>
      </c>
      <c r="G28" s="168" t="str">
        <f>+J7</f>
        <v>Centro Naval A</v>
      </c>
      <c r="H28" s="152"/>
      <c r="I28" s="162">
        <v>5</v>
      </c>
      <c r="J28" s="191">
        <v>9</v>
      </c>
      <c r="K28" s="309"/>
      <c r="L28" s="310"/>
    </row>
    <row r="29" spans="1:12" ht="24.75" thickBot="1" thickTop="1">
      <c r="A29" s="157">
        <v>11</v>
      </c>
      <c r="B29" s="158" t="s">
        <v>15</v>
      </c>
      <c r="C29" s="150">
        <v>16</v>
      </c>
      <c r="D29" s="159" t="str">
        <f>+G6</f>
        <v>Pucara A</v>
      </c>
      <c r="E29" s="152"/>
      <c r="F29" s="172" t="s">
        <v>3</v>
      </c>
      <c r="G29" s="161" t="str">
        <f>+G7</f>
        <v>Daom A</v>
      </c>
      <c r="H29" s="152"/>
      <c r="I29" s="162">
        <v>1</v>
      </c>
      <c r="J29" s="191">
        <v>6</v>
      </c>
      <c r="K29" s="303"/>
      <c r="L29" s="304"/>
    </row>
    <row r="30" spans="1:12" ht="24.75" thickBot="1" thickTop="1">
      <c r="A30" s="157">
        <v>11</v>
      </c>
      <c r="B30" s="158" t="s">
        <v>15</v>
      </c>
      <c r="C30" s="150">
        <v>17</v>
      </c>
      <c r="D30" s="159" t="str">
        <f>+B6</f>
        <v>Lomas A</v>
      </c>
      <c r="E30" s="152"/>
      <c r="F30" s="160" t="s">
        <v>3</v>
      </c>
      <c r="G30" s="161" t="str">
        <f>+B7</f>
        <v>Champagnat A</v>
      </c>
      <c r="H30" s="152"/>
      <c r="I30" s="162">
        <v>2</v>
      </c>
      <c r="J30" s="191">
        <v>2</v>
      </c>
      <c r="K30" s="303"/>
      <c r="L30" s="304"/>
    </row>
    <row r="31" spans="1:12" ht="24.75" thickBot="1" thickTop="1">
      <c r="A31" s="157">
        <v>11</v>
      </c>
      <c r="B31" s="158" t="s">
        <v>15</v>
      </c>
      <c r="C31" s="150">
        <v>18</v>
      </c>
      <c r="D31" s="192" t="str">
        <f>M7</f>
        <v>Curupayti A</v>
      </c>
      <c r="E31" s="152"/>
      <c r="F31" s="172" t="s">
        <v>3</v>
      </c>
      <c r="G31" s="161" t="str">
        <f>M8</f>
        <v>Olivos A</v>
      </c>
      <c r="H31" s="152"/>
      <c r="I31" s="162">
        <v>3</v>
      </c>
      <c r="J31" s="191">
        <v>12</v>
      </c>
      <c r="K31" s="303"/>
      <c r="L31" s="304"/>
    </row>
    <row r="32" spans="1:12" ht="24.75" thickBot="1" thickTop="1">
      <c r="A32" s="193">
        <v>11</v>
      </c>
      <c r="B32" s="194" t="s">
        <v>12</v>
      </c>
      <c r="C32" s="150">
        <v>19</v>
      </c>
      <c r="D32" s="166" t="str">
        <f>+K6</f>
        <v>CUBA A</v>
      </c>
      <c r="E32" s="152"/>
      <c r="F32" s="195" t="s">
        <v>3</v>
      </c>
      <c r="G32" s="168" t="str">
        <f>+K7</f>
        <v>Regatas B Vista A</v>
      </c>
      <c r="H32" s="152"/>
      <c r="I32" s="196">
        <v>3</v>
      </c>
      <c r="J32" s="190">
        <v>10</v>
      </c>
      <c r="K32" s="301"/>
      <c r="L32" s="302"/>
    </row>
    <row r="33" spans="1:12" ht="24.75" thickBot="1" thickTop="1">
      <c r="A33" s="157">
        <v>11</v>
      </c>
      <c r="B33" s="158" t="s">
        <v>12</v>
      </c>
      <c r="C33" s="150">
        <v>20</v>
      </c>
      <c r="D33" s="159" t="str">
        <f>+L7</f>
        <v>Hurling A</v>
      </c>
      <c r="E33" s="152"/>
      <c r="F33" s="172" t="s">
        <v>3</v>
      </c>
      <c r="G33" s="161" t="str">
        <f>+L8</f>
        <v>U de la Plata A</v>
      </c>
      <c r="H33" s="152"/>
      <c r="I33" s="162">
        <v>2</v>
      </c>
      <c r="J33" s="191">
        <v>11</v>
      </c>
      <c r="K33" s="303"/>
      <c r="L33" s="304"/>
    </row>
    <row r="34" spans="1:12" ht="24.75" thickBot="1" thickTop="1">
      <c r="A34" s="197">
        <v>11</v>
      </c>
      <c r="B34" s="198" t="s">
        <v>12</v>
      </c>
      <c r="C34" s="150">
        <v>21</v>
      </c>
      <c r="D34" s="176" t="str">
        <f>+H6</f>
        <v>Newman A</v>
      </c>
      <c r="E34" s="152"/>
      <c r="F34" s="177" t="s">
        <v>3</v>
      </c>
      <c r="G34" s="178" t="str">
        <f>+H7</f>
        <v>A.D. Francesa A</v>
      </c>
      <c r="H34" s="152"/>
      <c r="I34" s="179">
        <v>1</v>
      </c>
      <c r="J34" s="180">
        <v>7</v>
      </c>
      <c r="K34" s="303"/>
      <c r="L34" s="304"/>
    </row>
    <row r="35" spans="1:12" ht="24.75" thickBot="1" thickTop="1">
      <c r="A35" s="199">
        <v>11</v>
      </c>
      <c r="B35" s="200" t="s">
        <v>12</v>
      </c>
      <c r="C35" s="150">
        <v>22</v>
      </c>
      <c r="D35" s="183" t="str">
        <f>+C6</f>
        <v>La Plata A</v>
      </c>
      <c r="E35" s="201"/>
      <c r="F35" s="184" t="s">
        <v>3</v>
      </c>
      <c r="G35" s="185" t="str">
        <f>+C7</f>
        <v>Bco Hipotecario A</v>
      </c>
      <c r="H35" s="201"/>
      <c r="I35" s="202">
        <v>5</v>
      </c>
      <c r="J35" s="203">
        <v>3</v>
      </c>
      <c r="K35" s="305"/>
      <c r="L35" s="306"/>
    </row>
    <row r="36" spans="1:12" ht="24" thickBot="1">
      <c r="A36" s="164">
        <v>12</v>
      </c>
      <c r="B36" s="165" t="s">
        <v>9</v>
      </c>
      <c r="C36" s="150">
        <v>23</v>
      </c>
      <c r="D36" s="166" t="str">
        <f>+D6</f>
        <v>Buenos Aires A</v>
      </c>
      <c r="E36" s="173"/>
      <c r="F36" s="167" t="s">
        <v>3</v>
      </c>
      <c r="G36" s="168" t="str">
        <f>+D7</f>
        <v>Los Matreros A</v>
      </c>
      <c r="H36" s="173"/>
      <c r="I36" s="188">
        <v>1</v>
      </c>
      <c r="J36" s="190">
        <v>4</v>
      </c>
      <c r="K36" s="307"/>
      <c r="L36" s="308"/>
    </row>
    <row r="37" spans="1:12" ht="24.75" thickBot="1" thickTop="1">
      <c r="A37" s="157">
        <v>12</v>
      </c>
      <c r="B37" s="158" t="s">
        <v>9</v>
      </c>
      <c r="C37" s="150">
        <v>24</v>
      </c>
      <c r="D37" s="159" t="str">
        <f>+I6</f>
        <v>CASI A</v>
      </c>
      <c r="E37" s="152"/>
      <c r="F37" s="204" t="s">
        <v>3</v>
      </c>
      <c r="G37" s="161" t="str">
        <f>+I7</f>
        <v>San Cirano A</v>
      </c>
      <c r="H37" s="152"/>
      <c r="I37" s="205">
        <v>2</v>
      </c>
      <c r="J37" s="191">
        <v>8</v>
      </c>
      <c r="K37" s="303"/>
      <c r="L37" s="304"/>
    </row>
    <row r="38" spans="1:12" ht="24.75" thickBot="1" thickTop="1">
      <c r="A38" s="164">
        <v>12</v>
      </c>
      <c r="B38" s="165" t="s">
        <v>9</v>
      </c>
      <c r="C38" s="150">
        <v>25</v>
      </c>
      <c r="D38" s="166" t="str">
        <f>+A6</f>
        <v>Alumni A</v>
      </c>
      <c r="E38" s="173"/>
      <c r="F38" s="167" t="s">
        <v>3</v>
      </c>
      <c r="G38" s="168" t="str">
        <f>+A7</f>
        <v>G y Esgrima A</v>
      </c>
      <c r="H38" s="173"/>
      <c r="I38" s="188">
        <v>3</v>
      </c>
      <c r="J38" s="189">
        <v>1</v>
      </c>
      <c r="K38" s="307"/>
      <c r="L38" s="308"/>
    </row>
    <row r="39" spans="1:12" ht="24.75" thickBot="1" thickTop="1">
      <c r="A39" s="157">
        <v>12</v>
      </c>
      <c r="B39" s="158" t="s">
        <v>9</v>
      </c>
      <c r="C39" s="150">
        <v>26</v>
      </c>
      <c r="D39" s="159" t="str">
        <f>+F6</f>
        <v>SIC A</v>
      </c>
      <c r="E39" s="152"/>
      <c r="F39" s="172" t="s">
        <v>3</v>
      </c>
      <c r="G39" s="161" t="str">
        <f>+F7</f>
        <v>Pueyrredon A</v>
      </c>
      <c r="H39" s="152"/>
      <c r="I39" s="162">
        <v>5</v>
      </c>
      <c r="J39" s="163">
        <v>5</v>
      </c>
      <c r="K39" s="303"/>
      <c r="L39" s="304"/>
    </row>
    <row r="40" spans="1:12" ht="24.75" thickBot="1" thickTop="1">
      <c r="A40" s="157">
        <v>12</v>
      </c>
      <c r="B40" s="158" t="s">
        <v>14</v>
      </c>
      <c r="C40" s="150">
        <v>27</v>
      </c>
      <c r="D40" s="159" t="str">
        <f>+J7</f>
        <v>Centro Naval A</v>
      </c>
      <c r="E40" s="152"/>
      <c r="F40" s="160" t="s">
        <v>3</v>
      </c>
      <c r="G40" s="161" t="str">
        <f>+J8</f>
        <v>Don Bosco A</v>
      </c>
      <c r="H40" s="152"/>
      <c r="I40" s="162">
        <v>1</v>
      </c>
      <c r="J40" s="163">
        <v>9</v>
      </c>
      <c r="K40" s="303"/>
      <c r="L40" s="304"/>
    </row>
    <row r="41" spans="1:12" ht="24.75" thickBot="1" thickTop="1">
      <c r="A41" s="157">
        <v>12</v>
      </c>
      <c r="B41" s="158" t="s">
        <v>14</v>
      </c>
      <c r="C41" s="150">
        <v>28</v>
      </c>
      <c r="D41" s="159" t="str">
        <f>+G6</f>
        <v>Pucara A</v>
      </c>
      <c r="E41" s="173"/>
      <c r="F41" s="172" t="s">
        <v>3</v>
      </c>
      <c r="G41" s="161" t="str">
        <f>+G8</f>
        <v>San Albano A</v>
      </c>
      <c r="H41" s="173"/>
      <c r="I41" s="162">
        <v>2</v>
      </c>
      <c r="J41" s="163">
        <v>6</v>
      </c>
      <c r="K41" s="303"/>
      <c r="L41" s="304"/>
    </row>
    <row r="42" spans="1:12" ht="24.75" thickBot="1" thickTop="1">
      <c r="A42" s="164">
        <v>12</v>
      </c>
      <c r="B42" s="165" t="s">
        <v>14</v>
      </c>
      <c r="C42" s="150">
        <v>29</v>
      </c>
      <c r="D42" s="166" t="str">
        <f>+B7</f>
        <v>Champagnat A</v>
      </c>
      <c r="E42" s="173"/>
      <c r="F42" s="167" t="s">
        <v>3</v>
      </c>
      <c r="G42" s="168" t="str">
        <f>+B8</f>
        <v>Manuel Belgrano A</v>
      </c>
      <c r="H42" s="173"/>
      <c r="I42" s="162">
        <v>3</v>
      </c>
      <c r="J42" s="163">
        <v>2</v>
      </c>
      <c r="K42" s="303"/>
      <c r="L42" s="304"/>
    </row>
    <row r="43" spans="1:12" ht="24.75" thickBot="1" thickTop="1">
      <c r="A43" s="157">
        <v>12</v>
      </c>
      <c r="B43" s="158" t="s">
        <v>14</v>
      </c>
      <c r="C43" s="150">
        <v>30</v>
      </c>
      <c r="D43" s="166" t="str">
        <f>M6</f>
        <v>Belgrano Athl. A</v>
      </c>
      <c r="E43" s="206"/>
      <c r="F43" s="172" t="s">
        <v>3</v>
      </c>
      <c r="G43" s="161" t="str">
        <f>M7</f>
        <v>Curupayti A</v>
      </c>
      <c r="H43" s="206"/>
      <c r="I43" s="162">
        <v>5</v>
      </c>
      <c r="J43" s="163">
        <v>12</v>
      </c>
      <c r="K43" s="303"/>
      <c r="L43" s="304"/>
    </row>
    <row r="44" spans="1:12" ht="24.75" thickBot="1" thickTop="1">
      <c r="A44" s="193">
        <v>13</v>
      </c>
      <c r="B44" s="194" t="s">
        <v>4</v>
      </c>
      <c r="C44" s="150">
        <v>31</v>
      </c>
      <c r="D44" s="159" t="str">
        <f>+K6</f>
        <v>CUBA A</v>
      </c>
      <c r="E44" s="152"/>
      <c r="F44" s="204" t="s">
        <v>3</v>
      </c>
      <c r="G44" s="161" t="str">
        <f>+K8</f>
        <v>Los Tilos A</v>
      </c>
      <c r="H44" s="152"/>
      <c r="I44" s="196">
        <v>1</v>
      </c>
      <c r="J44" s="189">
        <v>10</v>
      </c>
      <c r="K44" s="301"/>
      <c r="L44" s="302"/>
    </row>
    <row r="45" spans="1:12" ht="24.75" thickBot="1" thickTop="1">
      <c r="A45" s="164">
        <v>13</v>
      </c>
      <c r="B45" s="165" t="s">
        <v>4</v>
      </c>
      <c r="C45" s="150">
        <v>32</v>
      </c>
      <c r="D45" s="166" t="str">
        <f>+L6</f>
        <v>C.U. Quilmes A</v>
      </c>
      <c r="E45" s="152"/>
      <c r="F45" s="169" t="s">
        <v>3</v>
      </c>
      <c r="G45" s="168" t="str">
        <f>+L7</f>
        <v>Hurling A</v>
      </c>
      <c r="H45" s="152"/>
      <c r="I45" s="162">
        <v>2</v>
      </c>
      <c r="J45" s="163">
        <v>11</v>
      </c>
      <c r="K45" s="303"/>
      <c r="L45" s="304"/>
    </row>
    <row r="46" spans="1:12" ht="24.75" thickBot="1" thickTop="1">
      <c r="A46" s="207">
        <v>13</v>
      </c>
      <c r="B46" s="208" t="s">
        <v>4</v>
      </c>
      <c r="C46" s="150">
        <v>33</v>
      </c>
      <c r="D46" s="209" t="str">
        <f>+H7</f>
        <v>A.D. Francesa A</v>
      </c>
      <c r="E46" s="152"/>
      <c r="F46" s="210" t="s">
        <v>3</v>
      </c>
      <c r="G46" s="211" t="str">
        <f>H8</f>
        <v>Liceo Militar A</v>
      </c>
      <c r="H46" s="152"/>
      <c r="I46" s="202">
        <v>3</v>
      </c>
      <c r="J46" s="212">
        <v>7</v>
      </c>
      <c r="K46" s="305"/>
      <c r="L46" s="306"/>
    </row>
    <row r="47" spans="1:12" ht="24" thickBot="1">
      <c r="A47" s="213">
        <v>13</v>
      </c>
      <c r="B47" s="214" t="s">
        <v>9</v>
      </c>
      <c r="C47" s="150">
        <v>34</v>
      </c>
      <c r="D47" s="166" t="str">
        <f>+C7</f>
        <v>Bco Hipotecario A</v>
      </c>
      <c r="E47" s="173"/>
      <c r="F47" s="167" t="s">
        <v>3</v>
      </c>
      <c r="G47" s="168" t="str">
        <f>+C8</f>
        <v>San Patricio A</v>
      </c>
      <c r="H47" s="173"/>
      <c r="I47" s="188">
        <v>1</v>
      </c>
      <c r="J47" s="189">
        <v>3</v>
      </c>
      <c r="K47" s="307"/>
      <c r="L47" s="308"/>
    </row>
    <row r="48" spans="1:12" ht="24.75" thickBot="1" thickTop="1">
      <c r="A48" s="164">
        <v>13</v>
      </c>
      <c r="B48" s="165" t="s">
        <v>9</v>
      </c>
      <c r="C48" s="150">
        <v>35</v>
      </c>
      <c r="D48" s="159" t="str">
        <f>+D6</f>
        <v>Buenos Aires A</v>
      </c>
      <c r="E48" s="152"/>
      <c r="F48" s="160" t="s">
        <v>3</v>
      </c>
      <c r="G48" s="161" t="str">
        <f>+D8</f>
        <v>San Carlos A</v>
      </c>
      <c r="H48" s="152"/>
      <c r="I48" s="162">
        <v>2</v>
      </c>
      <c r="J48" s="163">
        <v>4</v>
      </c>
      <c r="K48" s="303"/>
      <c r="L48" s="304"/>
    </row>
    <row r="49" spans="1:12" ht="24.75" thickBot="1" thickTop="1">
      <c r="A49" s="215">
        <v>13</v>
      </c>
      <c r="B49" s="216" t="s">
        <v>9</v>
      </c>
      <c r="C49" s="150">
        <v>36</v>
      </c>
      <c r="D49" s="159" t="str">
        <f>+I6</f>
        <v>CASI A</v>
      </c>
      <c r="E49" s="152"/>
      <c r="F49" s="204" t="s">
        <v>3</v>
      </c>
      <c r="G49" s="161" t="str">
        <f>+I8</f>
        <v>Monte Grande A</v>
      </c>
      <c r="H49" s="152"/>
      <c r="I49" s="162">
        <v>3</v>
      </c>
      <c r="J49" s="163">
        <v>8</v>
      </c>
      <c r="K49" s="303"/>
      <c r="L49" s="304"/>
    </row>
    <row r="50" spans="1:12" ht="19.5" thickBot="1" thickTop="1">
      <c r="A50" s="296" t="s">
        <v>16</v>
      </c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8"/>
    </row>
    <row r="51" spans="1:12" ht="24" thickBot="1">
      <c r="A51" s="217" t="s">
        <v>5</v>
      </c>
      <c r="B51" s="149" t="s">
        <v>15</v>
      </c>
      <c r="C51" s="218">
        <v>37</v>
      </c>
      <c r="D51" s="219" t="str">
        <f>'[1]Zonas M17 GII Newman'!E17</f>
        <v>gz1 </v>
      </c>
      <c r="E51" s="173"/>
      <c r="F51" s="220" t="s">
        <v>3</v>
      </c>
      <c r="G51" s="221" t="str">
        <f>'[1]Zonas M17 GII Newman'!E19</f>
        <v>gz12 </v>
      </c>
      <c r="H51" s="173"/>
      <c r="I51" s="222">
        <v>1</v>
      </c>
      <c r="J51" s="223" t="s">
        <v>27</v>
      </c>
      <c r="K51" s="299"/>
      <c r="L51" s="300"/>
    </row>
    <row r="52" spans="1:12" ht="24.75" thickBot="1" thickTop="1">
      <c r="A52" s="224" t="s">
        <v>5</v>
      </c>
      <c r="B52" s="158" t="s">
        <v>15</v>
      </c>
      <c r="C52" s="150">
        <v>38</v>
      </c>
      <c r="D52" s="225" t="str">
        <f>'[1]Zonas M17 GII Newman'!F17</f>
        <v>gz2 </v>
      </c>
      <c r="E52" s="152"/>
      <c r="F52" s="226" t="s">
        <v>3</v>
      </c>
      <c r="G52" s="227" t="str">
        <f>'[1]Zonas M17 GII Newman'!F19</f>
        <v>gz10 </v>
      </c>
      <c r="H52" s="152"/>
      <c r="I52" s="228">
        <v>2</v>
      </c>
      <c r="J52" s="229" t="s">
        <v>28</v>
      </c>
      <c r="K52" s="292"/>
      <c r="L52" s="293"/>
    </row>
    <row r="53" spans="1:12" ht="24.75" thickBot="1" thickTop="1">
      <c r="A53" s="224" t="s">
        <v>5</v>
      </c>
      <c r="B53" s="158" t="s">
        <v>15</v>
      </c>
      <c r="C53" s="218">
        <v>39</v>
      </c>
      <c r="D53" s="230" t="str">
        <f>'[1]Zonas M17 GII Newman'!C27</f>
        <v>M2</v>
      </c>
      <c r="E53" s="152"/>
      <c r="F53" s="226" t="s">
        <v>3</v>
      </c>
      <c r="G53" s="231" t="str">
        <f>'[1]Zonas M17 GII Newman'!J27</f>
        <v>8M2</v>
      </c>
      <c r="H53" s="173"/>
      <c r="I53" s="228">
        <v>3</v>
      </c>
      <c r="J53" s="232" t="s">
        <v>155</v>
      </c>
      <c r="K53" s="292"/>
      <c r="L53" s="293"/>
    </row>
    <row r="54" spans="1:12" ht="24.75" thickBot="1" thickTop="1">
      <c r="A54" s="233" t="s">
        <v>5</v>
      </c>
      <c r="B54" s="208" t="s">
        <v>15</v>
      </c>
      <c r="C54" s="150">
        <v>40</v>
      </c>
      <c r="D54" s="234" t="str">
        <f>'[1]Zonas M17 GII Newman'!F27</f>
        <v>4M2</v>
      </c>
      <c r="E54" s="152"/>
      <c r="F54" s="235" t="s">
        <v>3</v>
      </c>
      <c r="G54" s="236" t="str">
        <f>'[1]Zonas M17 GII Newman'!G27</f>
        <v>5M2</v>
      </c>
      <c r="H54" s="173"/>
      <c r="I54" s="237">
        <v>4</v>
      </c>
      <c r="J54" s="238" t="s">
        <v>155</v>
      </c>
      <c r="K54" s="286"/>
      <c r="L54" s="287"/>
    </row>
    <row r="55" spans="1:12" ht="24.75" thickBot="1" thickTop="1">
      <c r="A55" s="239" t="s">
        <v>5</v>
      </c>
      <c r="B55" s="240" t="s">
        <v>12</v>
      </c>
      <c r="C55" s="218">
        <v>41</v>
      </c>
      <c r="D55" s="241" t="str">
        <f>'[1]Zonas M17 GII Newman'!G17</f>
        <v>gz3 </v>
      </c>
      <c r="E55" s="152"/>
      <c r="F55" s="242" t="s">
        <v>3</v>
      </c>
      <c r="G55" s="243" t="str">
        <f>'[1]Zonas M17 GII Newman'!G19</f>
        <v>gz11 </v>
      </c>
      <c r="H55" s="173"/>
      <c r="I55" s="244">
        <v>1</v>
      </c>
      <c r="J55" s="245" t="s">
        <v>29</v>
      </c>
      <c r="K55" s="290"/>
      <c r="L55" s="291"/>
    </row>
    <row r="56" spans="1:12" ht="24.75" thickBot="1" thickTop="1">
      <c r="A56" s="224" t="s">
        <v>5</v>
      </c>
      <c r="B56" s="246" t="s">
        <v>12</v>
      </c>
      <c r="C56" s="150">
        <v>42</v>
      </c>
      <c r="D56" s="225" t="str">
        <f>'[1]Zonas M17 GII Newman'!H17</f>
        <v>gz4 </v>
      </c>
      <c r="E56" s="152"/>
      <c r="F56" s="226" t="s">
        <v>3</v>
      </c>
      <c r="G56" s="227" t="str">
        <f>'[1]Zonas M17 GII Newman'!H19</f>
        <v>gz9 </v>
      </c>
      <c r="H56" s="173"/>
      <c r="I56" s="228">
        <v>2</v>
      </c>
      <c r="J56" s="229" t="s">
        <v>30</v>
      </c>
      <c r="K56" s="292"/>
      <c r="L56" s="293"/>
    </row>
    <row r="57" spans="1:12" ht="24.75" thickBot="1" thickTop="1">
      <c r="A57" s="224" t="s">
        <v>5</v>
      </c>
      <c r="B57" s="246" t="s">
        <v>12</v>
      </c>
      <c r="C57" s="218">
        <v>43</v>
      </c>
      <c r="D57" s="230" t="str">
        <f>'[1]Zonas M17 GII Newman'!E27</f>
        <v>3M2</v>
      </c>
      <c r="E57" s="152"/>
      <c r="F57" s="226" t="s">
        <v>3</v>
      </c>
      <c r="G57" s="231" t="str">
        <f>'[1]Zonas M17 GII Newman'!H27</f>
        <v>6M2</v>
      </c>
      <c r="H57" s="173"/>
      <c r="I57" s="228">
        <v>3</v>
      </c>
      <c r="J57" s="232" t="s">
        <v>155</v>
      </c>
      <c r="K57" s="292"/>
      <c r="L57" s="293"/>
    </row>
    <row r="58" spans="1:12" ht="24.75" thickBot="1" thickTop="1">
      <c r="A58" s="233" t="s">
        <v>5</v>
      </c>
      <c r="B58" s="247" t="s">
        <v>12</v>
      </c>
      <c r="C58" s="150">
        <v>44</v>
      </c>
      <c r="D58" s="234" t="str">
        <f>'[1]Zonas M17 GII Newman'!D27</f>
        <v>2M2</v>
      </c>
      <c r="E58" s="152"/>
      <c r="F58" s="235" t="s">
        <v>3</v>
      </c>
      <c r="G58" s="236" t="str">
        <f>'[1]Zonas M17 GII Newman'!I27</f>
        <v>7M2</v>
      </c>
      <c r="H58" s="173"/>
      <c r="I58" s="237">
        <v>4</v>
      </c>
      <c r="J58" s="238" t="s">
        <v>155</v>
      </c>
      <c r="K58" s="286"/>
      <c r="L58" s="287"/>
    </row>
    <row r="59" spans="1:12" ht="24.75" thickBot="1" thickTop="1">
      <c r="A59" s="239" t="s">
        <v>6</v>
      </c>
      <c r="B59" s="248" t="s">
        <v>9</v>
      </c>
      <c r="C59" s="218">
        <v>45</v>
      </c>
      <c r="D59" s="241" t="str">
        <f>'[1]Zonas M17 GII Newman'!E18</f>
        <v>gz7 </v>
      </c>
      <c r="E59" s="152"/>
      <c r="F59" s="242" t="s">
        <v>3</v>
      </c>
      <c r="G59" s="243" t="str">
        <f>'[1]Zonas M17 GII Newman'!E19</f>
        <v>gz12 </v>
      </c>
      <c r="H59" s="173"/>
      <c r="I59" s="244">
        <v>1</v>
      </c>
      <c r="J59" s="245" t="s">
        <v>27</v>
      </c>
      <c r="K59" s="290"/>
      <c r="L59" s="291"/>
    </row>
    <row r="60" spans="1:12" ht="24.75" thickBot="1" thickTop="1">
      <c r="A60" s="233" t="s">
        <v>6</v>
      </c>
      <c r="B60" s="249" t="s">
        <v>9</v>
      </c>
      <c r="C60" s="150">
        <v>46</v>
      </c>
      <c r="D60" s="250" t="str">
        <f>'[1]Zonas M17 GII Newman'!F18</f>
        <v>gz8 </v>
      </c>
      <c r="E60" s="152"/>
      <c r="F60" s="235" t="s">
        <v>3</v>
      </c>
      <c r="G60" s="251" t="str">
        <f>'[1]Zonas M17 GII Newman'!F19</f>
        <v>gz10 </v>
      </c>
      <c r="H60" s="173"/>
      <c r="I60" s="237">
        <v>2</v>
      </c>
      <c r="J60" s="252" t="s">
        <v>28</v>
      </c>
      <c r="K60" s="286"/>
      <c r="L60" s="287"/>
    </row>
    <row r="61" spans="1:15" ht="24.75" thickBot="1" thickTop="1">
      <c r="A61" s="239" t="s">
        <v>6</v>
      </c>
      <c r="B61" s="248" t="s">
        <v>14</v>
      </c>
      <c r="C61" s="218">
        <v>47</v>
      </c>
      <c r="D61" s="241" t="str">
        <f>'[1]Zonas M17 GII Newman'!G18</f>
        <v>gz5 </v>
      </c>
      <c r="E61" s="152"/>
      <c r="F61" s="242" t="s">
        <v>3</v>
      </c>
      <c r="G61" s="243" t="str">
        <f>'[1]Zonas M17 GII Newman'!G19</f>
        <v>gz11 </v>
      </c>
      <c r="H61" s="173"/>
      <c r="I61" s="244">
        <v>1</v>
      </c>
      <c r="J61" s="245" t="s">
        <v>29</v>
      </c>
      <c r="K61" s="290"/>
      <c r="L61" s="291"/>
      <c r="O61" s="147" t="s">
        <v>13</v>
      </c>
    </row>
    <row r="62" spans="1:12" ht="24.75" thickBot="1" thickTop="1">
      <c r="A62" s="233" t="s">
        <v>6</v>
      </c>
      <c r="B62" s="249" t="s">
        <v>14</v>
      </c>
      <c r="C62" s="150">
        <v>48</v>
      </c>
      <c r="D62" s="250" t="str">
        <f>'[1]Zonas M17 GII Newman'!H18</f>
        <v>gz6 </v>
      </c>
      <c r="E62" s="152"/>
      <c r="F62" s="235" t="s">
        <v>3</v>
      </c>
      <c r="G62" s="251" t="str">
        <f>'[1]Zonas M17 GII Newman'!H19</f>
        <v>gz9 </v>
      </c>
      <c r="H62" s="173"/>
      <c r="I62" s="237">
        <v>2</v>
      </c>
      <c r="J62" s="252" t="s">
        <v>30</v>
      </c>
      <c r="K62" s="286"/>
      <c r="L62" s="287"/>
    </row>
    <row r="63" spans="1:12" ht="24.75" thickBot="1" thickTop="1">
      <c r="A63" s="239" t="s">
        <v>7</v>
      </c>
      <c r="B63" s="248" t="s">
        <v>9</v>
      </c>
      <c r="C63" s="218">
        <v>49</v>
      </c>
      <c r="D63" s="241" t="str">
        <f>'[1]Zonas M17 GII Newman'!E17</f>
        <v>gz1 </v>
      </c>
      <c r="E63" s="152"/>
      <c r="F63" s="242" t="s">
        <v>3</v>
      </c>
      <c r="G63" s="243" t="str">
        <f>'[1]Zonas M17 GII Newman'!E18</f>
        <v>gz7 </v>
      </c>
      <c r="H63" s="173"/>
      <c r="I63" s="244">
        <v>1</v>
      </c>
      <c r="J63" s="245" t="s">
        <v>27</v>
      </c>
      <c r="K63" s="290"/>
      <c r="L63" s="291"/>
    </row>
    <row r="64" spans="1:12" ht="24.75" thickBot="1" thickTop="1">
      <c r="A64" s="224" t="s">
        <v>7</v>
      </c>
      <c r="B64" s="253" t="s">
        <v>9</v>
      </c>
      <c r="C64" s="150">
        <v>50</v>
      </c>
      <c r="D64" s="225" t="str">
        <f>'[1]Zonas M17 GII Newman'!F17</f>
        <v>gz2 </v>
      </c>
      <c r="E64" s="152"/>
      <c r="F64" s="226" t="s">
        <v>3</v>
      </c>
      <c r="G64" s="227" t="str">
        <f>'[1]Zonas M17 GII Newman'!F18</f>
        <v>gz8 </v>
      </c>
      <c r="H64" s="173"/>
      <c r="I64" s="228">
        <v>2</v>
      </c>
      <c r="J64" s="229" t="s">
        <v>28</v>
      </c>
      <c r="K64" s="292"/>
      <c r="L64" s="293"/>
    </row>
    <row r="65" spans="1:12" ht="24.75" thickBot="1" thickTop="1">
      <c r="A65" s="224" t="s">
        <v>7</v>
      </c>
      <c r="B65" s="253" t="s">
        <v>9</v>
      </c>
      <c r="C65" s="218">
        <v>51</v>
      </c>
      <c r="D65" s="230" t="s">
        <v>74</v>
      </c>
      <c r="E65" s="152"/>
      <c r="F65" s="226" t="s">
        <v>3</v>
      </c>
      <c r="G65" s="231" t="s">
        <v>156</v>
      </c>
      <c r="H65" s="173"/>
      <c r="I65" s="228">
        <v>3</v>
      </c>
      <c r="J65" s="232" t="s">
        <v>26</v>
      </c>
      <c r="K65" s="292"/>
      <c r="L65" s="293"/>
    </row>
    <row r="66" spans="1:12" ht="24.75" thickBot="1" thickTop="1">
      <c r="A66" s="233" t="s">
        <v>7</v>
      </c>
      <c r="B66" s="249" t="s">
        <v>9</v>
      </c>
      <c r="C66" s="150">
        <v>52</v>
      </c>
      <c r="D66" s="234" t="s">
        <v>157</v>
      </c>
      <c r="E66" s="152"/>
      <c r="F66" s="235" t="s">
        <v>3</v>
      </c>
      <c r="G66" s="236" t="s">
        <v>158</v>
      </c>
      <c r="H66" s="173"/>
      <c r="I66" s="237">
        <v>4</v>
      </c>
      <c r="J66" s="238" t="s">
        <v>26</v>
      </c>
      <c r="K66" s="286"/>
      <c r="L66" s="287"/>
    </row>
    <row r="67" spans="1:12" ht="24.75" thickBot="1" thickTop="1">
      <c r="A67" s="239" t="s">
        <v>7</v>
      </c>
      <c r="B67" s="248" t="s">
        <v>14</v>
      </c>
      <c r="C67" s="218">
        <v>53</v>
      </c>
      <c r="D67" s="241" t="str">
        <f>'[1]Zonas M17 GII Newman'!G17</f>
        <v>gz3 </v>
      </c>
      <c r="E67" s="152"/>
      <c r="F67" s="242" t="s">
        <v>3</v>
      </c>
      <c r="G67" s="243" t="str">
        <f>'[1]Zonas M17 GII Newman'!G18</f>
        <v>gz5 </v>
      </c>
      <c r="H67" s="173"/>
      <c r="I67" s="244">
        <v>1</v>
      </c>
      <c r="J67" s="245" t="s">
        <v>29</v>
      </c>
      <c r="K67" s="290"/>
      <c r="L67" s="291"/>
    </row>
    <row r="68" spans="1:12" ht="24.75" thickBot="1" thickTop="1">
      <c r="A68" s="233" t="s">
        <v>7</v>
      </c>
      <c r="B68" s="249" t="s">
        <v>14</v>
      </c>
      <c r="C68" s="150">
        <v>54</v>
      </c>
      <c r="D68" s="250" t="str">
        <f>'[1]Zonas M17 GII Newman'!H17</f>
        <v>gz4 </v>
      </c>
      <c r="E68" s="152"/>
      <c r="F68" s="235" t="s">
        <v>3</v>
      </c>
      <c r="G68" s="251" t="str">
        <f>'[1]Zonas M17 GII Newman'!H18</f>
        <v>gz6 </v>
      </c>
      <c r="H68" s="173"/>
      <c r="I68" s="237">
        <v>2</v>
      </c>
      <c r="J68" s="252" t="s">
        <v>30</v>
      </c>
      <c r="K68" s="286"/>
      <c r="L68" s="287"/>
    </row>
    <row r="69" spans="1:12" ht="24.75" thickBot="1" thickTop="1">
      <c r="A69" s="254" t="s">
        <v>8</v>
      </c>
      <c r="B69" s="255" t="s">
        <v>154</v>
      </c>
      <c r="C69" s="218">
        <v>55</v>
      </c>
      <c r="D69" s="256" t="s">
        <v>159</v>
      </c>
      <c r="E69" s="152"/>
      <c r="F69" s="257" t="s">
        <v>3</v>
      </c>
      <c r="G69" s="258" t="s">
        <v>160</v>
      </c>
      <c r="H69" s="173"/>
      <c r="I69" s="259">
        <v>1</v>
      </c>
      <c r="J69" s="260" t="s">
        <v>10</v>
      </c>
      <c r="K69" s="288"/>
      <c r="L69" s="289"/>
    </row>
    <row r="70" spans="1:12" ht="24.75" thickBot="1" thickTop="1">
      <c r="A70" s="261" t="s">
        <v>8</v>
      </c>
      <c r="B70" s="240" t="s">
        <v>15</v>
      </c>
      <c r="C70" s="150">
        <v>56</v>
      </c>
      <c r="D70" s="241" t="s">
        <v>46</v>
      </c>
      <c r="E70" s="152"/>
      <c r="F70" s="242" t="s">
        <v>3</v>
      </c>
      <c r="G70" s="243" t="s">
        <v>48</v>
      </c>
      <c r="H70" s="173"/>
      <c r="I70" s="244">
        <v>1</v>
      </c>
      <c r="J70" s="262" t="s">
        <v>26</v>
      </c>
      <c r="K70" s="290"/>
      <c r="L70" s="291"/>
    </row>
    <row r="71" spans="1:12" ht="24.75" thickBot="1" thickTop="1">
      <c r="A71" s="263" t="s">
        <v>8</v>
      </c>
      <c r="B71" s="253" t="s">
        <v>15</v>
      </c>
      <c r="C71" s="218">
        <v>57</v>
      </c>
      <c r="D71" s="225" t="s">
        <v>47</v>
      </c>
      <c r="E71" s="152"/>
      <c r="F71" s="226" t="s">
        <v>3</v>
      </c>
      <c r="G71" s="227" t="s">
        <v>49</v>
      </c>
      <c r="H71" s="173"/>
      <c r="I71" s="228">
        <v>2</v>
      </c>
      <c r="J71" s="264" t="s">
        <v>26</v>
      </c>
      <c r="K71" s="292"/>
      <c r="L71" s="293"/>
    </row>
    <row r="72" spans="1:12" ht="24.75" thickBot="1" thickTop="1">
      <c r="A72" s="265" t="s">
        <v>31</v>
      </c>
      <c r="B72" s="208" t="s">
        <v>15</v>
      </c>
      <c r="C72" s="150">
        <v>58</v>
      </c>
      <c r="D72" s="266" t="s">
        <v>161</v>
      </c>
      <c r="E72" s="152"/>
      <c r="F72" s="235" t="s">
        <v>3</v>
      </c>
      <c r="G72" s="267" t="s">
        <v>162</v>
      </c>
      <c r="H72" s="173"/>
      <c r="I72" s="237">
        <v>1</v>
      </c>
      <c r="J72" s="268" t="s">
        <v>10</v>
      </c>
      <c r="K72" s="294"/>
      <c r="L72" s="295"/>
    </row>
    <row r="74" spans="1:12" ht="12.75">
      <c r="A74" s="269"/>
      <c r="B74" s="270"/>
      <c r="L74" s="271"/>
    </row>
  </sheetData>
  <sheetProtection/>
  <mergeCells count="64">
    <mergeCell ref="K69:L69"/>
    <mergeCell ref="K70:L70"/>
    <mergeCell ref="K71:L71"/>
    <mergeCell ref="K72:L72"/>
    <mergeCell ref="K63:L63"/>
    <mergeCell ref="K64:L64"/>
    <mergeCell ref="K65:L65"/>
    <mergeCell ref="K66:L66"/>
    <mergeCell ref="K67:L67"/>
    <mergeCell ref="K68:L68"/>
    <mergeCell ref="K57:L57"/>
    <mergeCell ref="K58:L58"/>
    <mergeCell ref="K59:L59"/>
    <mergeCell ref="K60:L60"/>
    <mergeCell ref="K61:L61"/>
    <mergeCell ref="K62:L62"/>
    <mergeCell ref="K51:L51"/>
    <mergeCell ref="K52:L52"/>
    <mergeCell ref="K53:L53"/>
    <mergeCell ref="K54:L54"/>
    <mergeCell ref="K55:L55"/>
    <mergeCell ref="K56:L56"/>
    <mergeCell ref="K45:L45"/>
    <mergeCell ref="K46:L46"/>
    <mergeCell ref="K47:L47"/>
    <mergeCell ref="K48:L48"/>
    <mergeCell ref="K49:L49"/>
    <mergeCell ref="A50:L50"/>
    <mergeCell ref="K39:L39"/>
    <mergeCell ref="K40:L40"/>
    <mergeCell ref="K41:L41"/>
    <mergeCell ref="K42:L42"/>
    <mergeCell ref="K43:L43"/>
    <mergeCell ref="K44:L44"/>
    <mergeCell ref="K33:L33"/>
    <mergeCell ref="K34:L34"/>
    <mergeCell ref="K35:L35"/>
    <mergeCell ref="K36:L36"/>
    <mergeCell ref="K37:L37"/>
    <mergeCell ref="K38:L38"/>
    <mergeCell ref="K27:L27"/>
    <mergeCell ref="K28:L28"/>
    <mergeCell ref="K29:L29"/>
    <mergeCell ref="K30:L30"/>
    <mergeCell ref="K31:L31"/>
    <mergeCell ref="K32:L32"/>
    <mergeCell ref="K21:L21"/>
    <mergeCell ref="K22:L22"/>
    <mergeCell ref="K23:L23"/>
    <mergeCell ref="K24:L24"/>
    <mergeCell ref="K25:L25"/>
    <mergeCell ref="K26:L26"/>
    <mergeCell ref="K14:L14"/>
    <mergeCell ref="K15:L15"/>
    <mergeCell ref="K16:L16"/>
    <mergeCell ref="K17:L17"/>
    <mergeCell ref="K18:L18"/>
    <mergeCell ref="K20:L20"/>
    <mergeCell ref="A1:L1"/>
    <mergeCell ref="A2:L2"/>
    <mergeCell ref="A4:L4"/>
    <mergeCell ref="C12:L12"/>
    <mergeCell ref="A13:B13"/>
    <mergeCell ref="K13:L13"/>
  </mergeCells>
  <printOptions horizontalCentered="1"/>
  <pageMargins left="0.5905511811023623" right="0.5905511811023623" top="0.3937007874015748" bottom="0.3937007874015748" header="0" footer="0"/>
  <pageSetup fitToHeight="1" fitToWidth="1" horizontalDpi="1200" verticalDpi="1200" orientation="portrait" paperSize="9" scale="50" r:id="rId1"/>
  <headerFooter alignWithMargins="0">
    <oddHeader>&amp;C&amp;"Arial,Negrita"&amp;16UNION DE RUGBY DE BUENOS AIRES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5"/>
  <sheetViews>
    <sheetView zoomScale="84" zoomScaleNormal="84" zoomScalePageLayoutView="0" workbookViewId="0" topLeftCell="A1">
      <selection activeCell="E9" sqref="E9"/>
    </sheetView>
  </sheetViews>
  <sheetFormatPr defaultColWidth="11.421875" defaultRowHeight="12.75"/>
  <cols>
    <col min="1" max="1" width="17.421875" style="0" customWidth="1"/>
    <col min="2" max="2" width="19.8515625" style="0" bestFit="1" customWidth="1"/>
    <col min="3" max="3" width="18.7109375" style="0" bestFit="1" customWidth="1"/>
    <col min="4" max="4" width="17.57421875" style="0" bestFit="1" customWidth="1"/>
    <col min="5" max="5" width="17.421875" style="0" customWidth="1"/>
    <col min="6" max="6" width="20.00390625" style="0" bestFit="1" customWidth="1"/>
    <col min="7" max="7" width="16.421875" style="0" customWidth="1"/>
    <col min="8" max="8" width="20.28125" style="0" bestFit="1" customWidth="1"/>
    <col min="9" max="9" width="20.8515625" style="0" bestFit="1" customWidth="1"/>
    <col min="10" max="11" width="20.28125" style="0" bestFit="1" customWidth="1"/>
    <col min="12" max="12" width="19.8515625" style="0" bestFit="1" customWidth="1"/>
  </cols>
  <sheetData>
    <row r="1" spans="1:12" ht="34.5" thickBot="1">
      <c r="A1" s="336" t="s">
        <v>50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8"/>
    </row>
    <row r="2" spans="1:12" ht="27" thickBot="1">
      <c r="A2" s="333" t="s">
        <v>51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5"/>
    </row>
    <row r="3" ht="13.5" thickBot="1"/>
    <row r="4" spans="1:12" ht="13.5" thickBot="1">
      <c r="A4" s="330" t="s">
        <v>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2"/>
    </row>
    <row r="5" spans="1:12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</row>
    <row r="6" spans="1:12" ht="15.75">
      <c r="A6" s="60" t="s">
        <v>55</v>
      </c>
      <c r="B6" s="60" t="s">
        <v>56</v>
      </c>
      <c r="C6" s="60" t="s">
        <v>57</v>
      </c>
      <c r="D6" s="273" t="s">
        <v>54</v>
      </c>
      <c r="E6" s="60" t="s">
        <v>83</v>
      </c>
      <c r="F6" s="60" t="s">
        <v>84</v>
      </c>
      <c r="G6" s="60" t="s">
        <v>85</v>
      </c>
      <c r="H6" s="60" t="s">
        <v>86</v>
      </c>
      <c r="I6" s="60" t="s">
        <v>87</v>
      </c>
      <c r="J6" s="60" t="s">
        <v>88</v>
      </c>
      <c r="K6" s="60" t="s">
        <v>89</v>
      </c>
      <c r="L6" s="60" t="s">
        <v>90</v>
      </c>
    </row>
    <row r="7" spans="1:12" ht="15.75">
      <c r="A7" s="54" t="s">
        <v>97</v>
      </c>
      <c r="B7" s="54" t="s">
        <v>98</v>
      </c>
      <c r="C7" s="54" t="s">
        <v>99</v>
      </c>
      <c r="D7" s="54" t="s">
        <v>100</v>
      </c>
      <c r="E7" s="54" t="s">
        <v>101</v>
      </c>
      <c r="F7" s="54" t="s">
        <v>102</v>
      </c>
      <c r="G7" s="54" t="s">
        <v>91</v>
      </c>
      <c r="H7" s="60" t="s">
        <v>92</v>
      </c>
      <c r="I7" s="60" t="s">
        <v>93</v>
      </c>
      <c r="J7" s="54" t="s">
        <v>94</v>
      </c>
      <c r="K7" s="54" t="s">
        <v>95</v>
      </c>
      <c r="L7" s="54" t="s">
        <v>96</v>
      </c>
    </row>
    <row r="8" spans="1:12" ht="15.75">
      <c r="A8" s="54" t="s">
        <v>114</v>
      </c>
      <c r="B8" s="60" t="s">
        <v>112</v>
      </c>
      <c r="C8" s="54" t="s">
        <v>110</v>
      </c>
      <c r="D8" s="54" t="s">
        <v>108</v>
      </c>
      <c r="E8" s="54" t="s">
        <v>106</v>
      </c>
      <c r="F8" s="54" t="s">
        <v>104</v>
      </c>
      <c r="G8" s="60" t="s">
        <v>113</v>
      </c>
      <c r="H8" s="54" t="s">
        <v>111</v>
      </c>
      <c r="I8" s="54" t="s">
        <v>109</v>
      </c>
      <c r="J8" s="54" t="s">
        <v>107</v>
      </c>
      <c r="K8" s="54" t="s">
        <v>105</v>
      </c>
      <c r="L8" s="54" t="s">
        <v>103</v>
      </c>
    </row>
    <row r="9" spans="1:12" ht="1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ht="13.5" thickBot="1"/>
    <row r="12" spans="1:12" ht="21" thickBot="1">
      <c r="A12" s="339" t="s">
        <v>32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1"/>
    </row>
    <row r="14" ht="15.75">
      <c r="A14" s="5" t="s">
        <v>33</v>
      </c>
    </row>
    <row r="15" ht="13.5" thickBot="1"/>
    <row r="16" spans="5:8" ht="19.5" thickBot="1">
      <c r="E16" s="8" t="s">
        <v>17</v>
      </c>
      <c r="F16" s="9" t="s">
        <v>18</v>
      </c>
      <c r="G16" s="9" t="s">
        <v>19</v>
      </c>
      <c r="H16" s="10" t="s">
        <v>20</v>
      </c>
    </row>
    <row r="17" spans="5:8" ht="15">
      <c r="E17" s="53" t="s">
        <v>34</v>
      </c>
      <c r="F17" s="53" t="s">
        <v>37</v>
      </c>
      <c r="G17" s="53" t="s">
        <v>40</v>
      </c>
      <c r="H17" s="53" t="s">
        <v>43</v>
      </c>
    </row>
    <row r="18" spans="2:8" ht="15">
      <c r="B18" t="s">
        <v>13</v>
      </c>
      <c r="E18" s="15" t="s">
        <v>35</v>
      </c>
      <c r="F18" s="15" t="s">
        <v>38</v>
      </c>
      <c r="G18" s="15" t="s">
        <v>41</v>
      </c>
      <c r="H18" s="15" t="s">
        <v>44</v>
      </c>
    </row>
    <row r="19" spans="5:8" ht="15">
      <c r="E19" s="15" t="s">
        <v>36</v>
      </c>
      <c r="F19" s="15" t="s">
        <v>39</v>
      </c>
      <c r="G19" s="15" t="s">
        <v>42</v>
      </c>
      <c r="H19" s="15" t="s">
        <v>45</v>
      </c>
    </row>
    <row r="20" ht="13.5" thickBot="1"/>
    <row r="21" spans="1:12" ht="21" thickBot="1">
      <c r="A21" s="342" t="s">
        <v>78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4"/>
    </row>
    <row r="23" ht="15.75">
      <c r="A23" s="5" t="s">
        <v>80</v>
      </c>
    </row>
    <row r="24" ht="13.5" thickBot="1"/>
    <row r="25" spans="5:8" ht="19.5" thickBot="1">
      <c r="E25" s="9" t="s">
        <v>66</v>
      </c>
      <c r="F25" s="10" t="s">
        <v>69</v>
      </c>
      <c r="G25" s="8" t="s">
        <v>68</v>
      </c>
      <c r="H25" s="9" t="s">
        <v>67</v>
      </c>
    </row>
    <row r="26" spans="5:8" ht="12.75">
      <c r="E26" s="119">
        <v>1</v>
      </c>
      <c r="F26" s="119">
        <v>2</v>
      </c>
      <c r="G26" s="119">
        <v>3</v>
      </c>
      <c r="H26" s="119">
        <v>4</v>
      </c>
    </row>
    <row r="27" spans="5:8" ht="12.75">
      <c r="E27" s="120" t="s">
        <v>66</v>
      </c>
      <c r="F27" s="120" t="s">
        <v>69</v>
      </c>
      <c r="G27" s="120" t="s">
        <v>68</v>
      </c>
      <c r="H27" s="120" t="s">
        <v>67</v>
      </c>
    </row>
    <row r="28" ht="13.5" thickBot="1"/>
    <row r="29" spans="1:12" ht="21" thickBot="1">
      <c r="A29" s="345" t="s">
        <v>81</v>
      </c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7"/>
    </row>
    <row r="31" ht="15.75">
      <c r="A31" s="5" t="s">
        <v>82</v>
      </c>
    </row>
    <row r="32" ht="13.5" thickBot="1"/>
    <row r="33" spans="5:8" ht="19.5" thickBot="1">
      <c r="E33" s="9" t="s">
        <v>70</v>
      </c>
      <c r="F33" s="10" t="s">
        <v>72</v>
      </c>
      <c r="G33" s="8" t="s">
        <v>73</v>
      </c>
      <c r="H33" s="9" t="s">
        <v>71</v>
      </c>
    </row>
    <row r="34" spans="5:8" ht="12.75">
      <c r="E34" s="119">
        <v>1</v>
      </c>
      <c r="F34" s="119">
        <v>2</v>
      </c>
      <c r="G34" s="119">
        <v>3</v>
      </c>
      <c r="H34" s="119">
        <v>4</v>
      </c>
    </row>
    <row r="35" spans="5:8" ht="12.75">
      <c r="E35" s="120" t="s">
        <v>70</v>
      </c>
      <c r="F35" s="120" t="s">
        <v>72</v>
      </c>
      <c r="G35" s="120" t="s">
        <v>73</v>
      </c>
      <c r="H35" s="120" t="s">
        <v>71</v>
      </c>
    </row>
  </sheetData>
  <sheetProtection/>
  <mergeCells count="6">
    <mergeCell ref="A4:L4"/>
    <mergeCell ref="A2:L2"/>
    <mergeCell ref="A1:L1"/>
    <mergeCell ref="A12:L12"/>
    <mergeCell ref="A21:L21"/>
    <mergeCell ref="A29:L29"/>
  </mergeCells>
  <printOptions horizontalCentered="1"/>
  <pageMargins left="0.2362204724409449" right="0.2362204724409449" top="1.1023622047244095" bottom="0.984251968503937" header="0" footer="0"/>
  <pageSetup fitToHeight="1" fitToWidth="1" horizontalDpi="600" verticalDpi="600" orientation="landscape" paperSize="8" scale="61" r:id="rId2"/>
  <headerFooter alignWithMargins="0">
    <oddHeader>&amp;C&amp;"Arial,Negrita"&amp;16UNION DE RUGBY DE BUENOS AIRES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3"/>
  <sheetViews>
    <sheetView zoomScale="87" zoomScaleNormal="87" zoomScalePageLayoutView="0" workbookViewId="0" topLeftCell="A1">
      <pane ySplit="9" topLeftCell="A10" activePane="bottomLeft" state="frozen"/>
      <selection pane="topLeft" activeCell="A157" sqref="A157:B157"/>
      <selection pane="bottomLeft" activeCell="G19" sqref="G19"/>
    </sheetView>
  </sheetViews>
  <sheetFormatPr defaultColWidth="11.421875" defaultRowHeight="12.75"/>
  <cols>
    <col min="1" max="1" width="4.7109375" style="0" customWidth="1"/>
    <col min="2" max="2" width="4.140625" style="0" customWidth="1"/>
    <col min="3" max="3" width="4.57421875" style="0" customWidth="1"/>
    <col min="4" max="4" width="25.8515625" style="0" customWidth="1"/>
    <col min="5" max="5" width="11.28125" style="0" customWidth="1"/>
    <col min="6" max="6" width="4.421875" style="0" customWidth="1"/>
    <col min="7" max="7" width="26.8515625" style="0" bestFit="1" customWidth="1"/>
    <col min="8" max="8" width="11.140625" style="0" customWidth="1"/>
    <col min="9" max="9" width="10.00390625" style="0" customWidth="1"/>
    <col min="10" max="10" width="11.57421875" style="0" customWidth="1"/>
    <col min="11" max="11" width="16.421875" style="0" customWidth="1"/>
    <col min="12" max="12" width="9.7109375" style="0" customWidth="1"/>
  </cols>
  <sheetData>
    <row r="1" spans="1:12" ht="27" thickBot="1">
      <c r="A1" s="371" t="s">
        <v>50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3"/>
    </row>
    <row r="2" spans="1:12" ht="24" thickBot="1">
      <c r="A2" s="374" t="s">
        <v>51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6"/>
    </row>
    <row r="3" ht="13.5" thickBot="1"/>
    <row r="4" spans="1:12" ht="13.5" hidden="1" thickBot="1">
      <c r="A4" s="330" t="s">
        <v>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2"/>
    </row>
    <row r="5" spans="1:13" ht="12.75" hidden="1">
      <c r="A5" s="14">
        <v>1</v>
      </c>
      <c r="B5" s="14">
        <v>2</v>
      </c>
      <c r="C5" s="14">
        <v>3</v>
      </c>
      <c r="D5" s="14">
        <v>4</v>
      </c>
      <c r="E5" s="20"/>
      <c r="F5" s="14">
        <v>5</v>
      </c>
      <c r="G5" s="1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</row>
    <row r="6" spans="1:13" ht="15" hidden="1">
      <c r="A6" s="15" t="s">
        <v>55</v>
      </c>
      <c r="B6" s="15" t="s">
        <v>56</v>
      </c>
      <c r="C6" s="15" t="s">
        <v>57</v>
      </c>
      <c r="D6" s="15" t="s">
        <v>54</v>
      </c>
      <c r="E6" s="21"/>
      <c r="F6" s="6" t="s">
        <v>83</v>
      </c>
      <c r="G6" s="6" t="s">
        <v>84</v>
      </c>
      <c r="H6" s="6" t="s">
        <v>85</v>
      </c>
      <c r="I6" s="6" t="s">
        <v>86</v>
      </c>
      <c r="J6" s="6" t="s">
        <v>87</v>
      </c>
      <c r="K6" s="6" t="s">
        <v>88</v>
      </c>
      <c r="L6" s="13" t="s">
        <v>89</v>
      </c>
      <c r="M6" s="13" t="s">
        <v>90</v>
      </c>
    </row>
    <row r="7" spans="1:13" ht="12.75" hidden="1">
      <c r="A7" s="7" t="s">
        <v>97</v>
      </c>
      <c r="B7" s="7" t="s">
        <v>98</v>
      </c>
      <c r="C7" s="7" t="s">
        <v>99</v>
      </c>
      <c r="D7" s="7" t="s">
        <v>100</v>
      </c>
      <c r="E7" s="21"/>
      <c r="F7" s="7" t="s">
        <v>101</v>
      </c>
      <c r="G7" s="7" t="s">
        <v>102</v>
      </c>
      <c r="H7" s="7" t="s">
        <v>91</v>
      </c>
      <c r="I7" s="7" t="s">
        <v>92</v>
      </c>
      <c r="J7" s="7" t="s">
        <v>93</v>
      </c>
      <c r="K7" s="7" t="s">
        <v>94</v>
      </c>
      <c r="L7" s="13" t="s">
        <v>95</v>
      </c>
      <c r="M7" s="13" t="s">
        <v>96</v>
      </c>
    </row>
    <row r="8" spans="1:13" ht="12.75" hidden="1">
      <c r="A8" s="6" t="s">
        <v>114</v>
      </c>
      <c r="B8" s="6" t="s">
        <v>112</v>
      </c>
      <c r="C8" s="6" t="s">
        <v>110</v>
      </c>
      <c r="D8" s="6" t="s">
        <v>108</v>
      </c>
      <c r="E8" s="21"/>
      <c r="F8" s="19" t="s">
        <v>106</v>
      </c>
      <c r="G8" s="7" t="s">
        <v>104</v>
      </c>
      <c r="H8" s="7" t="s">
        <v>113</v>
      </c>
      <c r="I8" s="6" t="s">
        <v>111</v>
      </c>
      <c r="J8" s="6" t="s">
        <v>109</v>
      </c>
      <c r="K8" s="6" t="s">
        <v>107</v>
      </c>
      <c r="L8" s="13" t="s">
        <v>105</v>
      </c>
      <c r="M8" s="13" t="s">
        <v>103</v>
      </c>
    </row>
    <row r="9" ht="12.75" hidden="1"/>
    <row r="10" ht="12.75" hidden="1"/>
    <row r="11" ht="13.5" hidden="1" thickBot="1"/>
    <row r="12" spans="3:12" ht="21" thickBot="1">
      <c r="C12" s="377" t="s">
        <v>25</v>
      </c>
      <c r="D12" s="378"/>
      <c r="E12" s="378"/>
      <c r="F12" s="378"/>
      <c r="G12" s="378"/>
      <c r="H12" s="378"/>
      <c r="I12" s="378"/>
      <c r="J12" s="378"/>
      <c r="K12" s="378"/>
      <c r="L12" s="379"/>
    </row>
    <row r="13" spans="1:12" ht="15.75" thickBot="1">
      <c r="A13" s="380" t="s">
        <v>1</v>
      </c>
      <c r="B13" s="381"/>
      <c r="C13" s="16" t="s">
        <v>2</v>
      </c>
      <c r="D13" s="16" t="s">
        <v>11</v>
      </c>
      <c r="E13" s="18" t="s">
        <v>21</v>
      </c>
      <c r="F13" s="16" t="s">
        <v>3</v>
      </c>
      <c r="G13" s="16" t="s">
        <v>11</v>
      </c>
      <c r="H13" s="17" t="s">
        <v>21</v>
      </c>
      <c r="I13" s="51" t="s">
        <v>22</v>
      </c>
      <c r="J13" s="52" t="s">
        <v>23</v>
      </c>
      <c r="K13" s="382" t="s">
        <v>24</v>
      </c>
      <c r="L13" s="383"/>
    </row>
    <row r="14" spans="1:12" ht="24.75" thickBot="1" thickTop="1">
      <c r="A14" s="27">
        <v>10</v>
      </c>
      <c r="B14" s="28" t="s">
        <v>4</v>
      </c>
      <c r="C14" s="42">
        <v>1</v>
      </c>
      <c r="D14" s="25" t="str">
        <f>+A6</f>
        <v>San Andres</v>
      </c>
      <c r="E14" s="57"/>
      <c r="F14" s="72" t="s">
        <v>3</v>
      </c>
      <c r="G14" s="73" t="str">
        <f>+A7</f>
        <v>Tigre</v>
      </c>
      <c r="H14" s="57"/>
      <c r="I14" s="81">
        <v>1</v>
      </c>
      <c r="J14" s="82">
        <v>1</v>
      </c>
      <c r="K14" s="354"/>
      <c r="L14" s="355"/>
    </row>
    <row r="15" spans="1:12" ht="24.75" thickBot="1" thickTop="1">
      <c r="A15" s="29">
        <v>10</v>
      </c>
      <c r="B15" s="30" t="s">
        <v>4</v>
      </c>
      <c r="C15" s="42">
        <v>2</v>
      </c>
      <c r="D15" s="61" t="str">
        <f>+F7</f>
        <v>Berisso</v>
      </c>
      <c r="E15" s="57"/>
      <c r="F15" s="74" t="s">
        <v>3</v>
      </c>
      <c r="G15" s="65" t="str">
        <f>+F8</f>
        <v>Arsenal Zarate</v>
      </c>
      <c r="H15" s="57"/>
      <c r="I15" s="83">
        <v>2</v>
      </c>
      <c r="J15" s="84">
        <v>5</v>
      </c>
      <c r="K15" s="352"/>
      <c r="L15" s="353"/>
    </row>
    <row r="16" spans="1:12" ht="24.75" thickBot="1" thickTop="1">
      <c r="A16" s="29">
        <v>10</v>
      </c>
      <c r="B16" s="30" t="s">
        <v>4</v>
      </c>
      <c r="C16" s="42">
        <v>3</v>
      </c>
      <c r="D16" s="61" t="str">
        <f>+J6</f>
        <v>Albatros</v>
      </c>
      <c r="E16" s="57"/>
      <c r="F16" s="74" t="s">
        <v>3</v>
      </c>
      <c r="G16" s="65" t="str">
        <f>+J8</f>
        <v>Pac Gral Rodriguez</v>
      </c>
      <c r="H16" s="57"/>
      <c r="I16" s="83">
        <v>3</v>
      </c>
      <c r="J16" s="84">
        <v>9</v>
      </c>
      <c r="K16" s="352"/>
      <c r="L16" s="353"/>
    </row>
    <row r="17" spans="1:15" ht="24.75" thickBot="1" thickTop="1">
      <c r="A17" s="29">
        <v>10</v>
      </c>
      <c r="B17" s="30" t="s">
        <v>9</v>
      </c>
      <c r="C17" s="42">
        <v>4</v>
      </c>
      <c r="D17" s="61" t="str">
        <f>+G7</f>
        <v>SITAS</v>
      </c>
      <c r="E17" s="57"/>
      <c r="F17" s="74" t="s">
        <v>3</v>
      </c>
      <c r="G17" s="65" t="str">
        <f>+G8</f>
        <v>Las Cañas</v>
      </c>
      <c r="H17" s="57"/>
      <c r="I17" s="83">
        <v>1</v>
      </c>
      <c r="J17" s="84">
        <v>6</v>
      </c>
      <c r="K17" s="365"/>
      <c r="L17" s="366"/>
      <c r="O17" s="12" t="s">
        <v>13</v>
      </c>
    </row>
    <row r="18" spans="1:12" ht="24.75" thickBot="1" thickTop="1">
      <c r="A18" s="29">
        <v>10</v>
      </c>
      <c r="B18" s="30" t="s">
        <v>9</v>
      </c>
      <c r="C18" s="42">
        <v>5</v>
      </c>
      <c r="D18" s="61" t="str">
        <f>+B6</f>
        <v>Vicentinos</v>
      </c>
      <c r="E18" s="57"/>
      <c r="F18" s="74" t="s">
        <v>3</v>
      </c>
      <c r="G18" s="65" t="str">
        <f>+B8</f>
        <v>Regatas B Vista C</v>
      </c>
      <c r="H18" s="57"/>
      <c r="I18" s="83">
        <v>2</v>
      </c>
      <c r="J18" s="84">
        <v>2</v>
      </c>
      <c r="K18" s="352"/>
      <c r="L18" s="353"/>
    </row>
    <row r="19" spans="1:12" ht="24.75" thickBot="1" thickTop="1">
      <c r="A19" s="29">
        <v>10</v>
      </c>
      <c r="B19" s="30" t="s">
        <v>9</v>
      </c>
      <c r="C19" s="42">
        <v>6</v>
      </c>
      <c r="D19" s="26" t="str">
        <f>+H6</f>
        <v>Old Georgian</v>
      </c>
      <c r="E19" s="57"/>
      <c r="F19" s="75" t="s">
        <v>3</v>
      </c>
      <c r="G19" s="76" t="str">
        <f>H8</f>
        <v>G y Esgrima C</v>
      </c>
      <c r="H19" s="57"/>
      <c r="I19" s="83">
        <v>3</v>
      </c>
      <c r="J19" s="84">
        <v>7</v>
      </c>
      <c r="K19" s="352"/>
      <c r="L19" s="353"/>
    </row>
    <row r="20" spans="1:12" ht="24.75" thickBot="1" thickTop="1">
      <c r="A20" s="62">
        <v>10</v>
      </c>
      <c r="B20" s="63" t="s">
        <v>14</v>
      </c>
      <c r="C20" s="64">
        <v>7</v>
      </c>
      <c r="D20" s="61" t="str">
        <f>+C6</f>
        <v>Lujan</v>
      </c>
      <c r="E20" s="57"/>
      <c r="F20" s="77" t="s">
        <v>3</v>
      </c>
      <c r="G20" s="65" t="str">
        <f>+C8</f>
        <v>Atl. San Andres</v>
      </c>
      <c r="H20" s="57"/>
      <c r="I20" s="83">
        <v>1</v>
      </c>
      <c r="J20" s="84">
        <v>3</v>
      </c>
      <c r="K20" s="352"/>
      <c r="L20" s="353"/>
    </row>
    <row r="21" spans="1:12" ht="24.75" thickBot="1" thickTop="1">
      <c r="A21" s="29">
        <v>10</v>
      </c>
      <c r="B21" s="30" t="s">
        <v>14</v>
      </c>
      <c r="C21" s="42">
        <v>8</v>
      </c>
      <c r="D21" s="65" t="str">
        <f>+K7</f>
        <v>T.F. Baradero</v>
      </c>
      <c r="E21" s="57"/>
      <c r="F21" s="74" t="s">
        <v>3</v>
      </c>
      <c r="G21" s="65" t="str">
        <f>+K8</f>
        <v>St Brendans</v>
      </c>
      <c r="H21" s="57"/>
      <c r="I21" s="83">
        <v>2</v>
      </c>
      <c r="J21" s="84">
        <v>10</v>
      </c>
      <c r="K21" s="352"/>
      <c r="L21" s="353"/>
    </row>
    <row r="22" spans="1:12" ht="24.75" thickBot="1" thickTop="1">
      <c r="A22" s="29">
        <v>10</v>
      </c>
      <c r="B22" s="30" t="s">
        <v>14</v>
      </c>
      <c r="C22" s="42">
        <v>12</v>
      </c>
      <c r="D22" s="61" t="str">
        <f>M6</f>
        <v>G y E Ituzaingo</v>
      </c>
      <c r="E22" s="57"/>
      <c r="F22" s="77" t="s">
        <v>3</v>
      </c>
      <c r="G22" s="65" t="str">
        <f>M8</f>
        <v>La Salle</v>
      </c>
      <c r="H22" s="57"/>
      <c r="I22" s="83">
        <v>3</v>
      </c>
      <c r="J22" s="84">
        <v>12</v>
      </c>
      <c r="K22" s="87"/>
      <c r="L22" s="88"/>
    </row>
    <row r="23" spans="1:12" ht="24.75" thickBot="1" thickTop="1">
      <c r="A23" s="62">
        <v>11</v>
      </c>
      <c r="B23" s="63" t="s">
        <v>4</v>
      </c>
      <c r="C23" s="42">
        <v>9</v>
      </c>
      <c r="D23" s="65" t="str">
        <f>+L6</f>
        <v>CASI C</v>
      </c>
      <c r="E23" s="57"/>
      <c r="F23" s="77" t="s">
        <v>3</v>
      </c>
      <c r="G23" s="65" t="str">
        <f>+L8</f>
        <v>Ciudad Bs.As.</v>
      </c>
      <c r="H23" s="57"/>
      <c r="I23" s="83">
        <v>2</v>
      </c>
      <c r="J23" s="84">
        <v>11</v>
      </c>
      <c r="K23" s="352"/>
      <c r="L23" s="353"/>
    </row>
    <row r="24" spans="1:12" ht="24.75" thickBot="1" thickTop="1">
      <c r="A24" s="66">
        <v>11</v>
      </c>
      <c r="B24" s="67" t="s">
        <v>4</v>
      </c>
      <c r="C24" s="68">
        <v>10</v>
      </c>
      <c r="D24" s="69" t="str">
        <f>+D6</f>
        <v>Banco Nacion</v>
      </c>
      <c r="E24" s="57"/>
      <c r="F24" s="78" t="s">
        <v>3</v>
      </c>
      <c r="G24" s="79" t="str">
        <f>+D8</f>
        <v>San Jose</v>
      </c>
      <c r="H24" s="57"/>
      <c r="I24" s="85">
        <v>1</v>
      </c>
      <c r="J24" s="86">
        <v>4</v>
      </c>
      <c r="K24" s="87"/>
      <c r="L24" s="88"/>
    </row>
    <row r="25" spans="1:12" ht="24.75" thickBot="1" thickTop="1">
      <c r="A25" s="93">
        <v>11</v>
      </c>
      <c r="B25" s="94" t="s">
        <v>4</v>
      </c>
      <c r="C25" s="50">
        <v>11</v>
      </c>
      <c r="D25" s="95" t="str">
        <f>+I7</f>
        <v>Newman C</v>
      </c>
      <c r="E25" s="57"/>
      <c r="F25" s="96" t="s">
        <v>3</v>
      </c>
      <c r="G25" s="97" t="str">
        <f>+I8</f>
        <v>Vicente López</v>
      </c>
      <c r="H25" s="57"/>
      <c r="I25" s="98">
        <v>3</v>
      </c>
      <c r="J25" s="99">
        <v>8</v>
      </c>
      <c r="K25" s="100"/>
      <c r="L25" s="101"/>
    </row>
    <row r="26" spans="1:12" ht="24.75" thickBot="1" thickTop="1">
      <c r="A26" s="23">
        <v>11</v>
      </c>
      <c r="B26" s="24" t="s">
        <v>9</v>
      </c>
      <c r="C26" s="43">
        <v>13</v>
      </c>
      <c r="D26" s="25" t="str">
        <f>+A6</f>
        <v>San Andres</v>
      </c>
      <c r="E26" s="58"/>
      <c r="F26" s="31" t="s">
        <v>3</v>
      </c>
      <c r="G26" s="32" t="str">
        <f>+A8</f>
        <v>Soc Hebraica</v>
      </c>
      <c r="H26" s="58"/>
      <c r="I26" s="91">
        <v>1</v>
      </c>
      <c r="J26" s="92">
        <v>1</v>
      </c>
      <c r="K26" s="369"/>
      <c r="L26" s="370"/>
    </row>
    <row r="27" spans="1:12" ht="24.75" thickBot="1" thickTop="1">
      <c r="A27" s="29">
        <v>11</v>
      </c>
      <c r="B27" s="30" t="s">
        <v>9</v>
      </c>
      <c r="C27" s="42">
        <v>14</v>
      </c>
      <c r="D27" s="61" t="str">
        <f>+F6</f>
        <v>Atl y Progreso</v>
      </c>
      <c r="E27" s="57"/>
      <c r="F27" s="74" t="s">
        <v>3</v>
      </c>
      <c r="G27" s="65" t="str">
        <f>+F8</f>
        <v>Arsenal Zarate</v>
      </c>
      <c r="H27" s="57"/>
      <c r="I27" s="83">
        <v>2</v>
      </c>
      <c r="J27" s="89">
        <v>5</v>
      </c>
      <c r="K27" s="365"/>
      <c r="L27" s="366"/>
    </row>
    <row r="28" spans="1:12" ht="24.75" thickBot="1" thickTop="1">
      <c r="A28" s="29">
        <v>11</v>
      </c>
      <c r="B28" s="30" t="s">
        <v>9</v>
      </c>
      <c r="C28" s="42">
        <v>15</v>
      </c>
      <c r="D28" s="61" t="str">
        <f>+J6</f>
        <v>Albatros</v>
      </c>
      <c r="E28" s="57"/>
      <c r="F28" s="74" t="s">
        <v>3</v>
      </c>
      <c r="G28" s="65" t="str">
        <f>+J7</f>
        <v>SIC C</v>
      </c>
      <c r="H28" s="57"/>
      <c r="I28" s="83">
        <v>3</v>
      </c>
      <c r="J28" s="89">
        <v>9</v>
      </c>
      <c r="K28" s="365"/>
      <c r="L28" s="366"/>
    </row>
    <row r="29" spans="1:12" ht="24.75" thickBot="1" thickTop="1">
      <c r="A29" s="29">
        <v>11</v>
      </c>
      <c r="B29" s="30" t="s">
        <v>14</v>
      </c>
      <c r="C29" s="42">
        <v>16</v>
      </c>
      <c r="D29" s="61" t="str">
        <f>+G6</f>
        <v>Italiano</v>
      </c>
      <c r="E29" s="57"/>
      <c r="F29" s="77" t="s">
        <v>3</v>
      </c>
      <c r="G29" s="65" t="str">
        <f>+G7</f>
        <v>SITAS</v>
      </c>
      <c r="H29" s="57"/>
      <c r="I29" s="83">
        <v>1</v>
      </c>
      <c r="J29" s="89">
        <v>6</v>
      </c>
      <c r="K29" s="352"/>
      <c r="L29" s="353"/>
    </row>
    <row r="30" spans="1:12" ht="24.75" thickBot="1" thickTop="1">
      <c r="A30" s="29">
        <v>11</v>
      </c>
      <c r="B30" s="30" t="s">
        <v>14</v>
      </c>
      <c r="C30" s="42">
        <v>17</v>
      </c>
      <c r="D30" s="61" t="str">
        <f>+B6</f>
        <v>Vicentinos</v>
      </c>
      <c r="E30" s="57"/>
      <c r="F30" s="74" t="s">
        <v>3</v>
      </c>
      <c r="G30" s="65" t="str">
        <f>+B7</f>
        <v>El Retiro</v>
      </c>
      <c r="H30" s="57"/>
      <c r="I30" s="83">
        <v>2</v>
      </c>
      <c r="J30" s="89">
        <v>2</v>
      </c>
      <c r="K30" s="352"/>
      <c r="L30" s="353"/>
    </row>
    <row r="31" spans="1:12" ht="24.75" thickBot="1" thickTop="1">
      <c r="A31" s="29">
        <v>11</v>
      </c>
      <c r="B31" s="30" t="s">
        <v>14</v>
      </c>
      <c r="C31" s="42">
        <v>18</v>
      </c>
      <c r="D31" s="61" t="str">
        <f>+H6</f>
        <v>Old Georgian</v>
      </c>
      <c r="E31" s="57"/>
      <c r="F31" s="77" t="s">
        <v>3</v>
      </c>
      <c r="G31" s="65" t="str">
        <f>+H7</f>
        <v>Areco</v>
      </c>
      <c r="H31" s="57"/>
      <c r="I31" s="83">
        <v>3</v>
      </c>
      <c r="J31" s="89">
        <v>7</v>
      </c>
      <c r="K31" s="352"/>
      <c r="L31" s="353"/>
    </row>
    <row r="32" spans="1:12" ht="24.75" thickBot="1" thickTop="1">
      <c r="A32" s="62">
        <v>12</v>
      </c>
      <c r="B32" s="63" t="s">
        <v>4</v>
      </c>
      <c r="C32" s="70">
        <v>19</v>
      </c>
      <c r="D32" s="61" t="str">
        <f>+C6</f>
        <v>Lujan</v>
      </c>
      <c r="E32" s="57"/>
      <c r="F32" s="80" t="s">
        <v>3</v>
      </c>
      <c r="G32" s="65" t="str">
        <f>+C7</f>
        <v>Varela Jr.</v>
      </c>
      <c r="H32" s="57"/>
      <c r="I32" s="83">
        <v>1</v>
      </c>
      <c r="J32" s="89">
        <v>3</v>
      </c>
      <c r="K32" s="352"/>
      <c r="L32" s="353"/>
    </row>
    <row r="33" spans="1:12" ht="24.75" thickBot="1" thickTop="1">
      <c r="A33" s="62">
        <v>12</v>
      </c>
      <c r="B33" s="63" t="s">
        <v>4</v>
      </c>
      <c r="C33" s="42">
        <v>20</v>
      </c>
      <c r="D33" s="61" t="str">
        <f>+K6</f>
        <v>Mercedes</v>
      </c>
      <c r="E33" s="57"/>
      <c r="F33" s="80" t="s">
        <v>3</v>
      </c>
      <c r="G33" s="65" t="str">
        <f>+K7</f>
        <v>T.F. Baradero</v>
      </c>
      <c r="H33" s="57"/>
      <c r="I33" s="83">
        <v>2</v>
      </c>
      <c r="J33" s="89">
        <v>10</v>
      </c>
      <c r="K33" s="363"/>
      <c r="L33" s="364"/>
    </row>
    <row r="34" spans="1:12" ht="24.75" thickBot="1" thickTop="1">
      <c r="A34" s="29">
        <v>12</v>
      </c>
      <c r="B34" s="30" t="s">
        <v>4</v>
      </c>
      <c r="C34" s="42">
        <v>24</v>
      </c>
      <c r="D34" s="71" t="str">
        <f>M7</f>
        <v>Porteño</v>
      </c>
      <c r="E34" s="57"/>
      <c r="F34" s="77" t="s">
        <v>3</v>
      </c>
      <c r="G34" s="65" t="str">
        <f>M8</f>
        <v>La Salle</v>
      </c>
      <c r="H34" s="57"/>
      <c r="I34" s="83">
        <v>3</v>
      </c>
      <c r="J34" s="89">
        <v>12</v>
      </c>
      <c r="K34" s="352"/>
      <c r="L34" s="353"/>
    </row>
    <row r="35" spans="1:12" ht="24.75" thickBot="1" thickTop="1">
      <c r="A35" s="62">
        <v>12</v>
      </c>
      <c r="B35" s="63" t="s">
        <v>9</v>
      </c>
      <c r="C35" s="42">
        <v>21</v>
      </c>
      <c r="D35" s="61" t="str">
        <f>+L7</f>
        <v>Delta</v>
      </c>
      <c r="E35" s="57"/>
      <c r="F35" s="77" t="s">
        <v>3</v>
      </c>
      <c r="G35" s="65" t="str">
        <f>+L8</f>
        <v>Ciudad Bs.As.</v>
      </c>
      <c r="H35" s="57"/>
      <c r="I35" s="83">
        <v>2</v>
      </c>
      <c r="J35" s="89">
        <v>11</v>
      </c>
      <c r="K35" s="352"/>
      <c r="L35" s="353"/>
    </row>
    <row r="36" spans="1:12" ht="24.75" thickBot="1" thickTop="1">
      <c r="A36" s="66">
        <v>12</v>
      </c>
      <c r="B36" s="67" t="s">
        <v>9</v>
      </c>
      <c r="C36" s="68">
        <v>22</v>
      </c>
      <c r="D36" s="69" t="str">
        <f>+D6</f>
        <v>Banco Nacion</v>
      </c>
      <c r="E36" s="57"/>
      <c r="F36" s="78" t="s">
        <v>3</v>
      </c>
      <c r="G36" s="79" t="str">
        <f>+D7</f>
        <v>San Miguel</v>
      </c>
      <c r="H36" s="57"/>
      <c r="I36" s="85">
        <v>1</v>
      </c>
      <c r="J36" s="86">
        <v>4</v>
      </c>
      <c r="K36" s="87"/>
      <c r="L36" s="88"/>
    </row>
    <row r="37" spans="1:12" ht="24.75" thickBot="1" thickTop="1">
      <c r="A37" s="103">
        <v>12</v>
      </c>
      <c r="B37" s="94" t="s">
        <v>9</v>
      </c>
      <c r="C37" s="50">
        <v>23</v>
      </c>
      <c r="D37" s="95" t="str">
        <f>+I6</f>
        <v>Los Cedros</v>
      </c>
      <c r="E37" s="57"/>
      <c r="F37" s="104" t="s">
        <v>3</v>
      </c>
      <c r="G37" s="97" t="str">
        <f>+I7</f>
        <v>Newman C</v>
      </c>
      <c r="H37" s="57"/>
      <c r="I37" s="98">
        <v>3</v>
      </c>
      <c r="J37" s="105">
        <v>8</v>
      </c>
      <c r="K37" s="100"/>
      <c r="L37" s="101"/>
    </row>
    <row r="38" spans="1:12" ht="24.75" thickBot="1" thickTop="1">
      <c r="A38" s="23">
        <v>12</v>
      </c>
      <c r="B38" s="24" t="s">
        <v>14</v>
      </c>
      <c r="C38" s="43">
        <v>25</v>
      </c>
      <c r="D38" s="25" t="str">
        <f>+A7</f>
        <v>Tigre</v>
      </c>
      <c r="E38" s="58"/>
      <c r="F38" s="31" t="s">
        <v>3</v>
      </c>
      <c r="G38" s="32" t="str">
        <f>+A8</f>
        <v>Soc Hebraica</v>
      </c>
      <c r="H38" s="58"/>
      <c r="I38" s="91">
        <v>1</v>
      </c>
      <c r="J38" s="102">
        <v>1</v>
      </c>
      <c r="K38" s="367"/>
      <c r="L38" s="368"/>
    </row>
    <row r="39" spans="1:12" ht="24.75" thickBot="1" thickTop="1">
      <c r="A39" s="29">
        <v>12</v>
      </c>
      <c r="B39" s="30" t="s">
        <v>14</v>
      </c>
      <c r="C39" s="42">
        <v>26</v>
      </c>
      <c r="D39" s="61" t="str">
        <f>+F6</f>
        <v>Atl y Progreso</v>
      </c>
      <c r="E39" s="57"/>
      <c r="F39" s="77" t="s">
        <v>3</v>
      </c>
      <c r="G39" s="65" t="str">
        <f>+F7</f>
        <v>Berisso</v>
      </c>
      <c r="H39" s="57"/>
      <c r="I39" s="83">
        <v>2</v>
      </c>
      <c r="J39" s="84">
        <v>5</v>
      </c>
      <c r="K39" s="352"/>
      <c r="L39" s="353"/>
    </row>
    <row r="40" spans="1:12" ht="24.75" thickBot="1" thickTop="1">
      <c r="A40" s="29">
        <v>12</v>
      </c>
      <c r="B40" s="30" t="s">
        <v>14</v>
      </c>
      <c r="C40" s="42">
        <v>27</v>
      </c>
      <c r="D40" s="61" t="str">
        <f>+J7</f>
        <v>SIC C</v>
      </c>
      <c r="E40" s="57"/>
      <c r="F40" s="74" t="s">
        <v>3</v>
      </c>
      <c r="G40" s="65" t="str">
        <f>+J8</f>
        <v>Pac Gral Rodriguez</v>
      </c>
      <c r="H40" s="57"/>
      <c r="I40" s="83">
        <v>3</v>
      </c>
      <c r="J40" s="84">
        <v>9</v>
      </c>
      <c r="K40" s="352"/>
      <c r="L40" s="353"/>
    </row>
    <row r="41" spans="1:12" ht="24.75" thickBot="1" thickTop="1">
      <c r="A41" s="29">
        <v>13</v>
      </c>
      <c r="B41" s="30" t="s">
        <v>4</v>
      </c>
      <c r="C41" s="42">
        <v>28</v>
      </c>
      <c r="D41" s="61" t="str">
        <f>+G6</f>
        <v>Italiano</v>
      </c>
      <c r="E41" s="57"/>
      <c r="F41" s="77" t="s">
        <v>3</v>
      </c>
      <c r="G41" s="65" t="str">
        <f>+G8</f>
        <v>Las Cañas</v>
      </c>
      <c r="H41" s="57"/>
      <c r="I41" s="83">
        <v>1</v>
      </c>
      <c r="J41" s="84">
        <v>6</v>
      </c>
      <c r="K41" s="352"/>
      <c r="L41" s="353"/>
    </row>
    <row r="42" spans="1:12" ht="24.75" thickBot="1" thickTop="1">
      <c r="A42" s="29">
        <v>13</v>
      </c>
      <c r="B42" s="30" t="s">
        <v>4</v>
      </c>
      <c r="C42" s="42">
        <v>29</v>
      </c>
      <c r="D42" s="61" t="str">
        <f>+B7</f>
        <v>El Retiro</v>
      </c>
      <c r="E42" s="57"/>
      <c r="F42" s="74" t="s">
        <v>3</v>
      </c>
      <c r="G42" s="65" t="str">
        <f>+B8</f>
        <v>Regatas B Vista C</v>
      </c>
      <c r="H42" s="57"/>
      <c r="I42" s="83">
        <v>2</v>
      </c>
      <c r="J42" s="84">
        <v>2</v>
      </c>
      <c r="K42" s="352"/>
      <c r="L42" s="353"/>
    </row>
    <row r="43" spans="1:12" ht="24.75" thickBot="1" thickTop="1">
      <c r="A43" s="29">
        <v>13</v>
      </c>
      <c r="B43" s="30" t="s">
        <v>4</v>
      </c>
      <c r="C43" s="42">
        <v>30</v>
      </c>
      <c r="D43" s="61" t="str">
        <f>+H7</f>
        <v>Areco</v>
      </c>
      <c r="E43" s="57"/>
      <c r="F43" s="74" t="s">
        <v>3</v>
      </c>
      <c r="G43" s="65" t="str">
        <f>H8</f>
        <v>G y Esgrima C</v>
      </c>
      <c r="H43" s="57"/>
      <c r="I43" s="83">
        <v>3</v>
      </c>
      <c r="J43" s="84">
        <v>7</v>
      </c>
      <c r="K43" s="352"/>
      <c r="L43" s="353"/>
    </row>
    <row r="44" spans="1:12" ht="24.75" thickBot="1" thickTop="1">
      <c r="A44" s="29">
        <v>13</v>
      </c>
      <c r="B44" s="30" t="s">
        <v>9</v>
      </c>
      <c r="C44" s="42">
        <v>31</v>
      </c>
      <c r="D44" s="61" t="str">
        <f>+C7</f>
        <v>Varela Jr.</v>
      </c>
      <c r="E44" s="57"/>
      <c r="F44" s="74" t="s">
        <v>3</v>
      </c>
      <c r="G44" s="65" t="str">
        <f>+C8</f>
        <v>Atl. San Andres</v>
      </c>
      <c r="H44" s="57"/>
      <c r="I44" s="83">
        <v>1</v>
      </c>
      <c r="J44" s="84">
        <v>3</v>
      </c>
      <c r="K44" s="352"/>
      <c r="L44" s="353"/>
    </row>
    <row r="45" spans="1:12" ht="24.75" thickBot="1" thickTop="1">
      <c r="A45" s="62">
        <v>13</v>
      </c>
      <c r="B45" s="63" t="s">
        <v>9</v>
      </c>
      <c r="C45" s="42">
        <v>32</v>
      </c>
      <c r="D45" s="61" t="str">
        <f>+K6</f>
        <v>Mercedes</v>
      </c>
      <c r="E45" s="57"/>
      <c r="F45" s="80" t="s">
        <v>3</v>
      </c>
      <c r="G45" s="65" t="str">
        <f>+K8</f>
        <v>St Brendans</v>
      </c>
      <c r="H45" s="57"/>
      <c r="I45" s="83">
        <v>2</v>
      </c>
      <c r="J45" s="90">
        <v>10</v>
      </c>
      <c r="K45" s="363"/>
      <c r="L45" s="364"/>
    </row>
    <row r="46" spans="1:12" ht="24.75" thickBot="1" thickTop="1">
      <c r="A46" s="29">
        <v>13</v>
      </c>
      <c r="B46" s="30" t="s">
        <v>9</v>
      </c>
      <c r="C46" s="42">
        <v>33</v>
      </c>
      <c r="D46" s="61" t="str">
        <f>M6</f>
        <v>G y E Ituzaingo</v>
      </c>
      <c r="E46" s="57"/>
      <c r="F46" s="77" t="s">
        <v>3</v>
      </c>
      <c r="G46" s="65" t="str">
        <f>M7</f>
        <v>Porteño</v>
      </c>
      <c r="H46" s="57"/>
      <c r="I46" s="83">
        <v>3</v>
      </c>
      <c r="J46" s="84">
        <v>12</v>
      </c>
      <c r="K46" s="352"/>
      <c r="L46" s="353"/>
    </row>
    <row r="47" spans="1:12" ht="24.75" thickBot="1" thickTop="1">
      <c r="A47" s="29">
        <v>13</v>
      </c>
      <c r="B47" s="30" t="s">
        <v>14</v>
      </c>
      <c r="C47" s="42">
        <v>34</v>
      </c>
      <c r="D47" s="61" t="str">
        <f>+L6</f>
        <v>CASI C</v>
      </c>
      <c r="E47" s="57"/>
      <c r="F47" s="77" t="s">
        <v>3</v>
      </c>
      <c r="G47" s="65" t="str">
        <f>+L7</f>
        <v>Delta</v>
      </c>
      <c r="H47" s="57"/>
      <c r="I47" s="83">
        <v>1</v>
      </c>
      <c r="J47" s="84">
        <v>11</v>
      </c>
      <c r="K47" s="352"/>
      <c r="L47" s="353"/>
    </row>
    <row r="48" spans="1:12" ht="24.75" thickBot="1" thickTop="1">
      <c r="A48" s="29">
        <v>13</v>
      </c>
      <c r="B48" s="30" t="s">
        <v>14</v>
      </c>
      <c r="C48" s="42">
        <v>35</v>
      </c>
      <c r="D48" s="61" t="str">
        <f>+D7</f>
        <v>San Miguel</v>
      </c>
      <c r="E48" s="57"/>
      <c r="F48" s="74" t="s">
        <v>3</v>
      </c>
      <c r="G48" s="65" t="str">
        <f>+D8</f>
        <v>San Jose</v>
      </c>
      <c r="H48" s="57"/>
      <c r="I48" s="83">
        <v>2</v>
      </c>
      <c r="J48" s="84">
        <v>4</v>
      </c>
      <c r="K48" s="87"/>
      <c r="L48" s="88"/>
    </row>
    <row r="49" spans="1:12" ht="24.75" thickBot="1" thickTop="1">
      <c r="A49" s="93">
        <v>13</v>
      </c>
      <c r="B49" s="94" t="s">
        <v>14</v>
      </c>
      <c r="C49" s="50">
        <v>36</v>
      </c>
      <c r="D49" s="106" t="str">
        <f>+I6</f>
        <v>Los Cedros</v>
      </c>
      <c r="E49" s="57"/>
      <c r="F49" s="107" t="s">
        <v>3</v>
      </c>
      <c r="G49" s="108" t="str">
        <f>+I8</f>
        <v>Vicente López</v>
      </c>
      <c r="H49" s="57"/>
      <c r="I49" s="98">
        <v>3</v>
      </c>
      <c r="J49" s="99">
        <v>8</v>
      </c>
      <c r="K49" s="100"/>
      <c r="L49" s="101"/>
    </row>
    <row r="50" spans="1:12" ht="19.5" thickBot="1" thickTop="1">
      <c r="A50" s="358" t="s">
        <v>16</v>
      </c>
      <c r="B50" s="359"/>
      <c r="C50" s="359"/>
      <c r="D50" s="359"/>
      <c r="E50" s="359"/>
      <c r="F50" s="359"/>
      <c r="G50" s="359"/>
      <c r="H50" s="359"/>
      <c r="I50" s="359"/>
      <c r="J50" s="359"/>
      <c r="K50" s="359"/>
      <c r="L50" s="360"/>
    </row>
    <row r="51" spans="1:12" ht="24" thickBot="1">
      <c r="A51" s="35" t="s">
        <v>5</v>
      </c>
      <c r="B51" s="28" t="s">
        <v>14</v>
      </c>
      <c r="C51" s="41">
        <v>37</v>
      </c>
      <c r="D51" s="45" t="str">
        <f>'Zonas M17 GI Bco Nacion'!E17</f>
        <v>gz1 </v>
      </c>
      <c r="E51" s="58"/>
      <c r="F51" s="33" t="s">
        <v>3</v>
      </c>
      <c r="G51" s="47" t="str">
        <f>'Zonas M17 GI Bco Nacion'!E19</f>
        <v>gz12 </v>
      </c>
      <c r="H51" s="58"/>
      <c r="I51" s="38">
        <v>1</v>
      </c>
      <c r="J51" s="44" t="s">
        <v>27</v>
      </c>
      <c r="K51" s="361"/>
      <c r="L51" s="362"/>
    </row>
    <row r="52" spans="1:12" ht="24.75" thickBot="1" thickTop="1">
      <c r="A52" s="112" t="s">
        <v>5</v>
      </c>
      <c r="B52" s="30" t="s">
        <v>14</v>
      </c>
      <c r="C52" s="42">
        <v>38</v>
      </c>
      <c r="D52" s="46" t="str">
        <f>'Zonas M17 GI Bco Nacion'!F17</f>
        <v>gz2 </v>
      </c>
      <c r="E52" s="57"/>
      <c r="F52" s="34" t="s">
        <v>3</v>
      </c>
      <c r="G52" s="48" t="str">
        <f>'Zonas M17 GI Bco Nacion'!F19</f>
        <v>gz10 </v>
      </c>
      <c r="H52" s="57"/>
      <c r="I52" s="39">
        <v>2</v>
      </c>
      <c r="J52" s="114" t="s">
        <v>28</v>
      </c>
      <c r="K52" s="348"/>
      <c r="L52" s="349"/>
    </row>
    <row r="53" spans="1:12" ht="24.75" thickBot="1" thickTop="1">
      <c r="A53" s="112" t="s">
        <v>5</v>
      </c>
      <c r="B53" s="30" t="s">
        <v>14</v>
      </c>
      <c r="C53" s="41">
        <v>39</v>
      </c>
      <c r="D53" s="117" t="s">
        <v>66</v>
      </c>
      <c r="E53" s="57"/>
      <c r="F53" s="34" t="s">
        <v>3</v>
      </c>
      <c r="G53" s="118" t="s">
        <v>67</v>
      </c>
      <c r="H53" s="58"/>
      <c r="I53" s="39">
        <v>3</v>
      </c>
      <c r="J53" s="116" t="s">
        <v>60</v>
      </c>
      <c r="K53" s="348" t="s">
        <v>59</v>
      </c>
      <c r="L53" s="349"/>
    </row>
    <row r="54" spans="1:12" ht="24.75" thickBot="1" thickTop="1">
      <c r="A54" s="112" t="s">
        <v>6</v>
      </c>
      <c r="B54" s="113" t="s">
        <v>4</v>
      </c>
      <c r="C54" s="42">
        <v>40</v>
      </c>
      <c r="D54" s="46" t="str">
        <f>'Zonas M17 GI Bco Nacion'!G17</f>
        <v>gz3 </v>
      </c>
      <c r="E54" s="57"/>
      <c r="F54" s="34" t="s">
        <v>3</v>
      </c>
      <c r="G54" s="48" t="str">
        <f>'Zonas M17 GI Bco Nacion'!G19</f>
        <v>gz11 </v>
      </c>
      <c r="H54" s="58"/>
      <c r="I54" s="39">
        <v>1</v>
      </c>
      <c r="J54" s="114" t="s">
        <v>29</v>
      </c>
      <c r="K54" s="348"/>
      <c r="L54" s="349"/>
    </row>
    <row r="55" spans="1:12" ht="24.75" thickBot="1" thickTop="1">
      <c r="A55" s="112" t="s">
        <v>6</v>
      </c>
      <c r="B55" s="113" t="s">
        <v>4</v>
      </c>
      <c r="C55" s="41">
        <v>41</v>
      </c>
      <c r="D55" s="46" t="str">
        <f>'Zonas M17 GI Bco Nacion'!H17</f>
        <v>gz4 </v>
      </c>
      <c r="E55" s="57"/>
      <c r="F55" s="34" t="s">
        <v>3</v>
      </c>
      <c r="G55" s="48" t="str">
        <f>'Zonas M17 GI Bco Nacion'!H19</f>
        <v>gz9 </v>
      </c>
      <c r="H55" s="58"/>
      <c r="I55" s="39">
        <v>2</v>
      </c>
      <c r="J55" s="114" t="s">
        <v>30</v>
      </c>
      <c r="K55" s="348"/>
      <c r="L55" s="349"/>
    </row>
    <row r="56" spans="1:12" ht="24.75" thickBot="1" thickTop="1">
      <c r="A56" s="112" t="s">
        <v>6</v>
      </c>
      <c r="B56" s="113" t="s">
        <v>4</v>
      </c>
      <c r="C56" s="42">
        <v>42</v>
      </c>
      <c r="D56" s="117" t="s">
        <v>69</v>
      </c>
      <c r="E56" s="58"/>
      <c r="F56" s="34" t="s">
        <v>3</v>
      </c>
      <c r="G56" s="118" t="s">
        <v>68</v>
      </c>
      <c r="H56" s="58"/>
      <c r="I56" s="39">
        <v>3</v>
      </c>
      <c r="J56" s="116" t="s">
        <v>60</v>
      </c>
      <c r="K56" s="348" t="s">
        <v>59</v>
      </c>
      <c r="L56" s="349"/>
    </row>
    <row r="57" spans="1:12" ht="24.75" thickBot="1" thickTop="1">
      <c r="A57" s="112" t="s">
        <v>6</v>
      </c>
      <c r="B57" s="36" t="s">
        <v>15</v>
      </c>
      <c r="C57" s="41">
        <v>43</v>
      </c>
      <c r="D57" s="46" t="str">
        <f>'Zonas M17 GI Bco Nacion'!E18</f>
        <v>gz7 </v>
      </c>
      <c r="E57" s="58"/>
      <c r="F57" s="34" t="s">
        <v>3</v>
      </c>
      <c r="G57" s="48" t="str">
        <f>'Zonas M17 GI Bco Nacion'!E19</f>
        <v>gz12 </v>
      </c>
      <c r="H57" s="58"/>
      <c r="I57" s="39">
        <v>1</v>
      </c>
      <c r="J57" s="114" t="s">
        <v>27</v>
      </c>
      <c r="K57" s="348"/>
      <c r="L57" s="349"/>
    </row>
    <row r="58" spans="1:12" ht="24.75" thickBot="1" thickTop="1">
      <c r="A58" s="112" t="s">
        <v>6</v>
      </c>
      <c r="B58" s="36" t="s">
        <v>15</v>
      </c>
      <c r="C58" s="42">
        <v>44</v>
      </c>
      <c r="D58" s="46" t="str">
        <f>'Zonas M17 GI Bco Nacion'!F18</f>
        <v>gz8 </v>
      </c>
      <c r="E58" s="57"/>
      <c r="F58" s="34" t="s">
        <v>3</v>
      </c>
      <c r="G58" s="48" t="str">
        <f>'Zonas M17 GI Bco Nacion'!F19</f>
        <v>gz10 </v>
      </c>
      <c r="H58" s="58"/>
      <c r="I58" s="39">
        <v>2</v>
      </c>
      <c r="J58" s="114" t="s">
        <v>28</v>
      </c>
      <c r="K58" s="348"/>
      <c r="L58" s="349"/>
    </row>
    <row r="59" spans="1:12" ht="24.75" thickBot="1" thickTop="1">
      <c r="A59" s="112" t="s">
        <v>6</v>
      </c>
      <c r="B59" s="36" t="s">
        <v>15</v>
      </c>
      <c r="C59" s="41">
        <v>45</v>
      </c>
      <c r="D59" s="117" t="s">
        <v>70</v>
      </c>
      <c r="E59" s="57"/>
      <c r="F59" s="34" t="s">
        <v>3</v>
      </c>
      <c r="G59" s="118" t="s">
        <v>71</v>
      </c>
      <c r="H59" s="58"/>
      <c r="I59" s="39">
        <v>3</v>
      </c>
      <c r="J59" s="115" t="s">
        <v>61</v>
      </c>
      <c r="K59" s="348" t="s">
        <v>58</v>
      </c>
      <c r="L59" s="349"/>
    </row>
    <row r="60" spans="1:15" ht="24.75" thickBot="1" thickTop="1">
      <c r="A60" s="112" t="s">
        <v>6</v>
      </c>
      <c r="B60" s="36" t="s">
        <v>12</v>
      </c>
      <c r="C60" s="42">
        <v>46</v>
      </c>
      <c r="D60" s="46" t="str">
        <f>'Zonas M17 GI Bco Nacion'!G18</f>
        <v>gz5 </v>
      </c>
      <c r="E60" s="57"/>
      <c r="F60" s="34" t="s">
        <v>3</v>
      </c>
      <c r="G60" s="48" t="str">
        <f>'Zonas M17 GI Bco Nacion'!G19</f>
        <v>gz11 </v>
      </c>
      <c r="H60" s="58"/>
      <c r="I60" s="39">
        <v>1</v>
      </c>
      <c r="J60" s="114" t="s">
        <v>29</v>
      </c>
      <c r="K60" s="348"/>
      <c r="L60" s="349"/>
      <c r="O60" s="12" t="s">
        <v>13</v>
      </c>
    </row>
    <row r="61" spans="1:12" ht="24.75" thickBot="1" thickTop="1">
      <c r="A61" s="112" t="s">
        <v>6</v>
      </c>
      <c r="B61" s="36" t="s">
        <v>12</v>
      </c>
      <c r="C61" s="41">
        <v>47</v>
      </c>
      <c r="D61" s="46" t="str">
        <f>'Zonas M17 GI Bco Nacion'!H18</f>
        <v>gz6 </v>
      </c>
      <c r="E61" s="57"/>
      <c r="F61" s="34" t="s">
        <v>3</v>
      </c>
      <c r="G61" s="48" t="str">
        <f>'Zonas M17 GI Bco Nacion'!H19</f>
        <v>gz9 </v>
      </c>
      <c r="H61" s="58"/>
      <c r="I61" s="39">
        <v>2</v>
      </c>
      <c r="J61" s="114" t="s">
        <v>30</v>
      </c>
      <c r="K61" s="348"/>
      <c r="L61" s="349"/>
    </row>
    <row r="62" spans="1:12" ht="24.75" thickBot="1" thickTop="1">
      <c r="A62" s="112" t="s">
        <v>6</v>
      </c>
      <c r="B62" s="36" t="s">
        <v>12</v>
      </c>
      <c r="C62" s="42">
        <v>48</v>
      </c>
      <c r="D62" s="117" t="s">
        <v>72</v>
      </c>
      <c r="E62" s="58"/>
      <c r="F62" s="34" t="s">
        <v>3</v>
      </c>
      <c r="G62" s="118" t="s">
        <v>73</v>
      </c>
      <c r="H62" s="58"/>
      <c r="I62" s="39">
        <v>3</v>
      </c>
      <c r="J62" s="115" t="s">
        <v>61</v>
      </c>
      <c r="K62" s="348" t="s">
        <v>58</v>
      </c>
      <c r="L62" s="349"/>
    </row>
    <row r="63" spans="1:12" ht="24.75" thickBot="1" thickTop="1">
      <c r="A63" s="112" t="s">
        <v>7</v>
      </c>
      <c r="B63" s="36" t="s">
        <v>9</v>
      </c>
      <c r="C63" s="41">
        <v>49</v>
      </c>
      <c r="D63" s="46" t="str">
        <f>'Zonas M17 GI Bco Nacion'!E17</f>
        <v>gz1 </v>
      </c>
      <c r="E63" s="58"/>
      <c r="F63" s="34" t="s">
        <v>3</v>
      </c>
      <c r="G63" s="48" t="str">
        <f>'Zonas M17 GI Bco Nacion'!E18</f>
        <v>gz7 </v>
      </c>
      <c r="H63" s="58"/>
      <c r="I63" s="39">
        <v>1</v>
      </c>
      <c r="J63" s="114" t="s">
        <v>27</v>
      </c>
      <c r="K63" s="348"/>
      <c r="L63" s="349"/>
    </row>
    <row r="64" spans="1:12" ht="24.75" thickBot="1" thickTop="1">
      <c r="A64" s="112" t="s">
        <v>7</v>
      </c>
      <c r="B64" s="36" t="s">
        <v>9</v>
      </c>
      <c r="C64" s="42">
        <v>50</v>
      </c>
      <c r="D64" s="46" t="str">
        <f>'Zonas M17 GI Bco Nacion'!F17</f>
        <v>gz2 </v>
      </c>
      <c r="E64" s="57"/>
      <c r="F64" s="34" t="s">
        <v>3</v>
      </c>
      <c r="G64" s="48" t="str">
        <f>'Zonas M17 GI Bco Nacion'!F18</f>
        <v>gz8 </v>
      </c>
      <c r="H64" s="58"/>
      <c r="I64" s="39">
        <v>2</v>
      </c>
      <c r="J64" s="114" t="s">
        <v>28</v>
      </c>
      <c r="K64" s="348"/>
      <c r="L64" s="349"/>
    </row>
    <row r="65" spans="1:12" ht="24.75" thickBot="1" thickTop="1">
      <c r="A65" s="112" t="s">
        <v>7</v>
      </c>
      <c r="B65" s="36" t="s">
        <v>14</v>
      </c>
      <c r="C65" s="41">
        <v>51</v>
      </c>
      <c r="D65" s="46" t="str">
        <f>'Zonas M17 GI Bco Nacion'!G17</f>
        <v>gz3 </v>
      </c>
      <c r="E65" s="57"/>
      <c r="F65" s="34" t="s">
        <v>3</v>
      </c>
      <c r="G65" s="48" t="str">
        <f>'Zonas M17 GI Bco Nacion'!G18</f>
        <v>gz5 </v>
      </c>
      <c r="H65" s="58"/>
      <c r="I65" s="39">
        <v>1</v>
      </c>
      <c r="J65" s="114" t="s">
        <v>29</v>
      </c>
      <c r="K65" s="348"/>
      <c r="L65" s="349"/>
    </row>
    <row r="66" spans="1:12" ht="24.75" thickBot="1" thickTop="1">
      <c r="A66" s="112" t="s">
        <v>7</v>
      </c>
      <c r="B66" s="36" t="s">
        <v>14</v>
      </c>
      <c r="C66" s="42">
        <v>52</v>
      </c>
      <c r="D66" s="46" t="str">
        <f>'Zonas M17 GI Bco Nacion'!H17</f>
        <v>gz4 </v>
      </c>
      <c r="E66" s="57"/>
      <c r="F66" s="34" t="s">
        <v>3</v>
      </c>
      <c r="G66" s="48" t="str">
        <f>'Zonas M17 GI Bco Nacion'!H18</f>
        <v>gz6 </v>
      </c>
      <c r="H66" s="58"/>
      <c r="I66" s="39">
        <v>2</v>
      </c>
      <c r="J66" s="114" t="s">
        <v>30</v>
      </c>
      <c r="K66" s="348"/>
      <c r="L66" s="349"/>
    </row>
    <row r="67" spans="1:12" ht="24.75" thickBot="1" thickTop="1">
      <c r="A67" s="112" t="s">
        <v>8</v>
      </c>
      <c r="B67" s="36" t="s">
        <v>4</v>
      </c>
      <c r="C67" s="41">
        <v>53</v>
      </c>
      <c r="D67" s="46" t="s">
        <v>74</v>
      </c>
      <c r="E67" s="58"/>
      <c r="F67" s="34" t="s">
        <v>3</v>
      </c>
      <c r="G67" s="48" t="s">
        <v>75</v>
      </c>
      <c r="H67" s="58"/>
      <c r="I67" s="39">
        <v>1</v>
      </c>
      <c r="J67" s="116" t="s">
        <v>60</v>
      </c>
      <c r="K67" s="348" t="s">
        <v>62</v>
      </c>
      <c r="L67" s="349"/>
    </row>
    <row r="68" spans="1:12" ht="24.75" thickBot="1" thickTop="1">
      <c r="A68" s="112" t="s">
        <v>8</v>
      </c>
      <c r="B68" s="36" t="s">
        <v>4</v>
      </c>
      <c r="C68" s="42">
        <v>54</v>
      </c>
      <c r="D68" s="46" t="s">
        <v>76</v>
      </c>
      <c r="E68" s="58"/>
      <c r="F68" s="34" t="s">
        <v>3</v>
      </c>
      <c r="G68" s="48" t="s">
        <v>77</v>
      </c>
      <c r="H68" s="58"/>
      <c r="I68" s="39">
        <v>2</v>
      </c>
      <c r="J68" s="115" t="s">
        <v>61</v>
      </c>
      <c r="K68" s="348" t="s">
        <v>64</v>
      </c>
      <c r="L68" s="349"/>
    </row>
    <row r="69" spans="1:12" ht="24.75" thickBot="1" thickTop="1">
      <c r="A69" s="37" t="s">
        <v>8</v>
      </c>
      <c r="B69" s="113" t="s">
        <v>15</v>
      </c>
      <c r="C69" s="41">
        <v>55</v>
      </c>
      <c r="D69" s="46" t="s">
        <v>46</v>
      </c>
      <c r="E69" s="58"/>
      <c r="F69" s="34" t="s">
        <v>3</v>
      </c>
      <c r="G69" s="48" t="s">
        <v>48</v>
      </c>
      <c r="H69" s="58"/>
      <c r="I69" s="39">
        <v>1</v>
      </c>
      <c r="J69" s="40" t="s">
        <v>26</v>
      </c>
      <c r="K69" s="350" t="s">
        <v>65</v>
      </c>
      <c r="L69" s="351"/>
    </row>
    <row r="70" spans="1:12" ht="24.75" thickBot="1" thickTop="1">
      <c r="A70" s="37" t="s">
        <v>8</v>
      </c>
      <c r="B70" s="36" t="s">
        <v>15</v>
      </c>
      <c r="C70" s="42">
        <v>56</v>
      </c>
      <c r="D70" s="46" t="s">
        <v>47</v>
      </c>
      <c r="E70" s="57"/>
      <c r="F70" s="34" t="s">
        <v>3</v>
      </c>
      <c r="G70" s="48" t="s">
        <v>49</v>
      </c>
      <c r="H70" s="58"/>
      <c r="I70" s="39">
        <v>2</v>
      </c>
      <c r="J70" s="40" t="s">
        <v>26</v>
      </c>
      <c r="K70" s="350" t="s">
        <v>65</v>
      </c>
      <c r="L70" s="351"/>
    </row>
    <row r="71" spans="1:12" ht="24.75" thickBot="1" thickTop="1">
      <c r="A71" s="109" t="s">
        <v>31</v>
      </c>
      <c r="B71" s="110" t="s">
        <v>15</v>
      </c>
      <c r="C71" s="41">
        <v>57</v>
      </c>
      <c r="D71" s="111" t="s">
        <v>52</v>
      </c>
      <c r="E71" s="57"/>
      <c r="F71" s="34" t="s">
        <v>3</v>
      </c>
      <c r="G71" s="49" t="s">
        <v>53</v>
      </c>
      <c r="H71" s="58"/>
      <c r="I71" s="39">
        <v>1</v>
      </c>
      <c r="J71" s="40" t="s">
        <v>10</v>
      </c>
      <c r="K71" s="356" t="s">
        <v>63</v>
      </c>
      <c r="L71" s="357"/>
    </row>
    <row r="73" spans="1:12" ht="12.75">
      <c r="A73" s="1"/>
      <c r="B73" s="2"/>
      <c r="L73" s="3"/>
    </row>
  </sheetData>
  <sheetProtection/>
  <mergeCells count="57">
    <mergeCell ref="A1:L1"/>
    <mergeCell ref="A2:L2"/>
    <mergeCell ref="A4:L4"/>
    <mergeCell ref="C12:L12"/>
    <mergeCell ref="A13:B13"/>
    <mergeCell ref="K13:L13"/>
    <mergeCell ref="K45:L45"/>
    <mergeCell ref="K23:L23"/>
    <mergeCell ref="K29:L29"/>
    <mergeCell ref="K26:L26"/>
    <mergeCell ref="K28:L28"/>
    <mergeCell ref="K34:L34"/>
    <mergeCell ref="K47:L47"/>
    <mergeCell ref="K42:L42"/>
    <mergeCell ref="K43:L43"/>
    <mergeCell ref="K44:L44"/>
    <mergeCell ref="K21:L21"/>
    <mergeCell ref="K17:L17"/>
    <mergeCell ref="K27:L27"/>
    <mergeCell ref="K40:L40"/>
    <mergeCell ref="K38:L38"/>
    <mergeCell ref="K30:L30"/>
    <mergeCell ref="K71:L71"/>
    <mergeCell ref="A50:L50"/>
    <mergeCell ref="K51:L51"/>
    <mergeCell ref="K52:L52"/>
    <mergeCell ref="K32:L32"/>
    <mergeCell ref="K33:L33"/>
    <mergeCell ref="K35:L35"/>
    <mergeCell ref="K46:L46"/>
    <mergeCell ref="K54:L54"/>
    <mergeCell ref="K68:L68"/>
    <mergeCell ref="K16:L16"/>
    <mergeCell ref="K14:L14"/>
    <mergeCell ref="K18:L18"/>
    <mergeCell ref="K19:L19"/>
    <mergeCell ref="K20:L20"/>
    <mergeCell ref="K41:L41"/>
    <mergeCell ref="K39:L39"/>
    <mergeCell ref="K31:L31"/>
    <mergeCell ref="K15:L15"/>
    <mergeCell ref="K69:L69"/>
    <mergeCell ref="K70:L70"/>
    <mergeCell ref="K58:L58"/>
    <mergeCell ref="K60:L60"/>
    <mergeCell ref="K61:L61"/>
    <mergeCell ref="K63:L63"/>
    <mergeCell ref="K64:L64"/>
    <mergeCell ref="K53:L53"/>
    <mergeCell ref="K56:L56"/>
    <mergeCell ref="K59:L59"/>
    <mergeCell ref="K62:L62"/>
    <mergeCell ref="K67:L67"/>
    <mergeCell ref="K55:L55"/>
    <mergeCell ref="K57:L57"/>
    <mergeCell ref="K65:L65"/>
    <mergeCell ref="K66:L66"/>
  </mergeCells>
  <printOptions horizontalCentered="1"/>
  <pageMargins left="0.5905511811023623" right="0.5905511811023623" top="0.3937007874015748" bottom="0.3937007874015748" header="0" footer="0"/>
  <pageSetup fitToHeight="1" fitToWidth="1" horizontalDpi="1200" verticalDpi="1200" orientation="portrait" paperSize="9" scale="50" r:id="rId1"/>
  <headerFooter alignWithMargins="0">
    <oddHeader>&amp;C&amp;"Arial,Negrita"&amp;16UNION DE RUGBY DE BUENOS AIRES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MERCURIO</dc:creator>
  <cp:keywords/>
  <dc:description/>
  <cp:lastModifiedBy>Toshiba</cp:lastModifiedBy>
  <cp:lastPrinted>2016-11-02T18:21:19Z</cp:lastPrinted>
  <dcterms:created xsi:type="dcterms:W3CDTF">2004-10-13T01:41:23Z</dcterms:created>
  <dcterms:modified xsi:type="dcterms:W3CDTF">2016-11-09T18:05:47Z</dcterms:modified>
  <cp:category/>
  <cp:version/>
  <cp:contentType/>
  <cp:contentStatus/>
</cp:coreProperties>
</file>